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МАЙ\"/>
    </mc:Choice>
  </mc:AlternateContent>
  <bookViews>
    <workbookView xWindow="120" yWindow="15" windowWidth="19035" windowHeight="8190" firstSheet="15" activeTab="25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</externalReferences>
  <calcPr calcId="152511"/>
</workbook>
</file>

<file path=xl/calcChain.xml><?xml version="1.0" encoding="utf-8"?>
<calcChain xmlns="http://schemas.openxmlformats.org/spreadsheetml/2006/main">
  <c r="G22" i="30" l="1"/>
  <c r="F22" i="30"/>
  <c r="E22" i="30"/>
  <c r="D22" i="30"/>
  <c r="C22" i="30"/>
  <c r="G22" i="37" l="1"/>
  <c r="F22" i="37"/>
  <c r="E22" i="37"/>
  <c r="D22" i="37"/>
  <c r="C22" i="37"/>
  <c r="L21" i="37"/>
  <c r="K21" i="37"/>
  <c r="J21" i="37"/>
  <c r="I21" i="37"/>
  <c r="L20" i="37"/>
  <c r="K20" i="37"/>
  <c r="J20" i="37"/>
  <c r="I20" i="37"/>
  <c r="L19" i="37"/>
  <c r="K19" i="37"/>
  <c r="J19" i="37"/>
  <c r="I19" i="37"/>
  <c r="L18" i="37"/>
  <c r="K18" i="37"/>
  <c r="J18" i="37"/>
  <c r="I18" i="37"/>
  <c r="L17" i="37"/>
  <c r="K17" i="37"/>
  <c r="J17" i="37"/>
  <c r="I17" i="37"/>
  <c r="L16" i="37"/>
  <c r="K16" i="37"/>
  <c r="J16" i="37"/>
  <c r="I16" i="37"/>
  <c r="L15" i="37"/>
  <c r="K15" i="37"/>
  <c r="J15" i="37"/>
  <c r="I15" i="37"/>
  <c r="L14" i="37"/>
  <c r="K14" i="37"/>
  <c r="J14" i="37"/>
  <c r="I14" i="37"/>
  <c r="H14" i="37"/>
  <c r="L13" i="37"/>
  <c r="K13" i="37"/>
  <c r="J13" i="37"/>
  <c r="I13" i="37"/>
  <c r="L12" i="37"/>
  <c r="K12" i="37"/>
  <c r="J12" i="37"/>
  <c r="I12" i="37"/>
  <c r="L11" i="37"/>
  <c r="K11" i="37"/>
  <c r="J11" i="37"/>
  <c r="I11" i="37"/>
  <c r="L10" i="37"/>
  <c r="K10" i="37"/>
  <c r="J10" i="37"/>
  <c r="I10" i="37"/>
  <c r="L9" i="37"/>
  <c r="K9" i="37"/>
  <c r="J9" i="37"/>
  <c r="I9" i="37"/>
  <c r="L8" i="37"/>
  <c r="K8" i="37"/>
  <c r="J8" i="37"/>
  <c r="I8" i="37"/>
  <c r="L7" i="37"/>
  <c r="K7" i="37"/>
  <c r="J7" i="37"/>
  <c r="I7" i="37"/>
  <c r="L6" i="37"/>
  <c r="K6" i="37"/>
  <c r="J6" i="37"/>
  <c r="I6" i="37"/>
  <c r="J22" i="37" l="1"/>
  <c r="K22" i="37"/>
  <c r="L22" i="37"/>
  <c r="I22" i="37"/>
  <c r="F25" i="36"/>
  <c r="I6" i="12" l="1"/>
  <c r="I7" i="12"/>
  <c r="I8" i="12"/>
  <c r="I9" i="12"/>
  <c r="I10" i="12"/>
  <c r="I11" i="12"/>
  <c r="I12" i="12"/>
  <c r="I13" i="12"/>
  <c r="I14" i="12"/>
  <c r="I15" i="12"/>
  <c r="I16" i="12"/>
  <c r="D22" i="2" l="1"/>
  <c r="G7" i="36" l="1"/>
  <c r="G8" i="36"/>
  <c r="G9" i="36"/>
  <c r="G10" i="36"/>
  <c r="G11" i="36"/>
  <c r="G12" i="36"/>
  <c r="G13" i="36"/>
  <c r="G14" i="36"/>
  <c r="G15" i="36"/>
  <c r="G16" i="36"/>
  <c r="G17" i="36"/>
  <c r="G18" i="36"/>
  <c r="G21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E7" i="36"/>
  <c r="E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D7" i="36"/>
  <c r="D8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C7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L19" i="36" s="1"/>
  <c r="C20" i="36"/>
  <c r="L20" i="36" s="1"/>
  <c r="C21" i="36"/>
  <c r="D6" i="36"/>
  <c r="E6" i="36"/>
  <c r="F6" i="36"/>
  <c r="G6" i="36"/>
  <c r="C6" i="36"/>
  <c r="G22" i="35"/>
  <c r="F22" i="35"/>
  <c r="E22" i="35"/>
  <c r="D22" i="35"/>
  <c r="C22" i="35"/>
  <c r="L21" i="35"/>
  <c r="K21" i="35"/>
  <c r="J21" i="35"/>
  <c r="I21" i="35"/>
  <c r="L20" i="35"/>
  <c r="K20" i="35"/>
  <c r="J20" i="35"/>
  <c r="I20" i="35"/>
  <c r="L19" i="35"/>
  <c r="K19" i="35"/>
  <c r="J19" i="35"/>
  <c r="I19" i="35"/>
  <c r="L18" i="35"/>
  <c r="K18" i="35"/>
  <c r="J18" i="35"/>
  <c r="I18" i="35"/>
  <c r="L17" i="35"/>
  <c r="K17" i="35"/>
  <c r="J17" i="35"/>
  <c r="I17" i="35"/>
  <c r="L16" i="35"/>
  <c r="K16" i="35"/>
  <c r="J16" i="35"/>
  <c r="I16" i="35"/>
  <c r="L15" i="35"/>
  <c r="K15" i="35"/>
  <c r="J15" i="35"/>
  <c r="I15" i="35"/>
  <c r="L14" i="35"/>
  <c r="K14" i="35"/>
  <c r="J14" i="35"/>
  <c r="I14" i="35"/>
  <c r="L13" i="35"/>
  <c r="K13" i="35"/>
  <c r="J13" i="35"/>
  <c r="I13" i="35"/>
  <c r="L12" i="35"/>
  <c r="K12" i="35"/>
  <c r="J12" i="35"/>
  <c r="I12" i="35"/>
  <c r="L11" i="35"/>
  <c r="K11" i="35"/>
  <c r="J11" i="35"/>
  <c r="I11" i="35"/>
  <c r="L10" i="35"/>
  <c r="K10" i="35"/>
  <c r="J10" i="35"/>
  <c r="I10" i="35"/>
  <c r="L9" i="35"/>
  <c r="K9" i="35"/>
  <c r="J9" i="35"/>
  <c r="I9" i="35"/>
  <c r="L8" i="35"/>
  <c r="K8" i="35"/>
  <c r="J8" i="35"/>
  <c r="I8" i="35"/>
  <c r="L7" i="35"/>
  <c r="K7" i="35"/>
  <c r="J7" i="35"/>
  <c r="I7" i="35"/>
  <c r="L6" i="35"/>
  <c r="K6" i="35"/>
  <c r="J6" i="35"/>
  <c r="I6" i="35"/>
  <c r="G22" i="34"/>
  <c r="F22" i="34"/>
  <c r="E22" i="34"/>
  <c r="D22" i="34"/>
  <c r="C22" i="34"/>
  <c r="L21" i="34"/>
  <c r="K21" i="34"/>
  <c r="J21" i="34"/>
  <c r="I21" i="34"/>
  <c r="L20" i="34"/>
  <c r="K20" i="34"/>
  <c r="J20" i="34"/>
  <c r="I20" i="34"/>
  <c r="L19" i="34"/>
  <c r="K19" i="34"/>
  <c r="J19" i="34"/>
  <c r="I19" i="34"/>
  <c r="L18" i="34"/>
  <c r="K18" i="34"/>
  <c r="J18" i="34"/>
  <c r="I18" i="34"/>
  <c r="L17" i="34"/>
  <c r="K17" i="34"/>
  <c r="J17" i="34"/>
  <c r="I17" i="34"/>
  <c r="L16" i="34"/>
  <c r="K16" i="34"/>
  <c r="J16" i="34"/>
  <c r="I16" i="34"/>
  <c r="L15" i="34"/>
  <c r="K15" i="34"/>
  <c r="J15" i="34"/>
  <c r="I15" i="34"/>
  <c r="L14" i="34"/>
  <c r="K14" i="34"/>
  <c r="J14" i="34"/>
  <c r="I14" i="34"/>
  <c r="L13" i="34"/>
  <c r="K13" i="34"/>
  <c r="J13" i="34"/>
  <c r="I13" i="34"/>
  <c r="L12" i="34"/>
  <c r="K12" i="34"/>
  <c r="J12" i="34"/>
  <c r="I12" i="34"/>
  <c r="L11" i="34"/>
  <c r="K11" i="34"/>
  <c r="J11" i="34"/>
  <c r="I11" i="34"/>
  <c r="L10" i="34"/>
  <c r="K10" i="34"/>
  <c r="J10" i="34"/>
  <c r="I10" i="34"/>
  <c r="L9" i="34"/>
  <c r="K9" i="34"/>
  <c r="J9" i="34"/>
  <c r="I9" i="34"/>
  <c r="L8" i="34"/>
  <c r="K8" i="34"/>
  <c r="J8" i="34"/>
  <c r="I8" i="34"/>
  <c r="L7" i="34"/>
  <c r="K7" i="34"/>
  <c r="J7" i="34"/>
  <c r="I7" i="34"/>
  <c r="L6" i="34"/>
  <c r="K6" i="34"/>
  <c r="J6" i="34"/>
  <c r="I6" i="34"/>
  <c r="G22" i="33"/>
  <c r="F22" i="33"/>
  <c r="E22" i="33"/>
  <c r="D22" i="33"/>
  <c r="C22" i="33"/>
  <c r="L21" i="33"/>
  <c r="K21" i="33"/>
  <c r="J21" i="33"/>
  <c r="I21" i="33"/>
  <c r="L20" i="33"/>
  <c r="K20" i="33"/>
  <c r="J20" i="33"/>
  <c r="I20" i="33"/>
  <c r="L19" i="33"/>
  <c r="K19" i="33"/>
  <c r="J19" i="33"/>
  <c r="I19" i="33"/>
  <c r="L18" i="33"/>
  <c r="K18" i="33"/>
  <c r="J18" i="33"/>
  <c r="I18" i="33"/>
  <c r="L17" i="33"/>
  <c r="K17" i="33"/>
  <c r="J17" i="33"/>
  <c r="I17" i="33"/>
  <c r="L16" i="33"/>
  <c r="K16" i="33"/>
  <c r="J16" i="33"/>
  <c r="I16" i="33"/>
  <c r="L15" i="33"/>
  <c r="K15" i="33"/>
  <c r="J15" i="33"/>
  <c r="I15" i="33"/>
  <c r="L14" i="33"/>
  <c r="K14" i="33"/>
  <c r="J14" i="33"/>
  <c r="I14" i="33"/>
  <c r="L13" i="33"/>
  <c r="K13" i="33"/>
  <c r="J13" i="33"/>
  <c r="I13" i="33"/>
  <c r="L12" i="33"/>
  <c r="K12" i="33"/>
  <c r="J12" i="33"/>
  <c r="I12" i="33"/>
  <c r="L11" i="33"/>
  <c r="K11" i="33"/>
  <c r="J11" i="33"/>
  <c r="I11" i="33"/>
  <c r="L10" i="33"/>
  <c r="K10" i="33"/>
  <c r="J10" i="33"/>
  <c r="I10" i="33"/>
  <c r="L9" i="33"/>
  <c r="K9" i="33"/>
  <c r="J9" i="33"/>
  <c r="I9" i="33"/>
  <c r="L8" i="33"/>
  <c r="K8" i="33"/>
  <c r="J8" i="33"/>
  <c r="I8" i="33"/>
  <c r="L7" i="33"/>
  <c r="K7" i="33"/>
  <c r="J7" i="33"/>
  <c r="I7" i="33"/>
  <c r="L6" i="33"/>
  <c r="K6" i="33"/>
  <c r="J6" i="33"/>
  <c r="I6" i="33"/>
  <c r="G22" i="32"/>
  <c r="F22" i="32"/>
  <c r="E22" i="32"/>
  <c r="D22" i="32"/>
  <c r="C22" i="32"/>
  <c r="L21" i="32"/>
  <c r="K21" i="32"/>
  <c r="J21" i="32"/>
  <c r="I21" i="32"/>
  <c r="L20" i="32"/>
  <c r="K20" i="32"/>
  <c r="J20" i="32"/>
  <c r="I20" i="32"/>
  <c r="L19" i="32"/>
  <c r="K19" i="32"/>
  <c r="J19" i="32"/>
  <c r="I19" i="32"/>
  <c r="L18" i="32"/>
  <c r="K18" i="32"/>
  <c r="J18" i="32"/>
  <c r="I18" i="32"/>
  <c r="L17" i="32"/>
  <c r="K17" i="32"/>
  <c r="J17" i="32"/>
  <c r="I17" i="32"/>
  <c r="L16" i="32"/>
  <c r="K16" i="32"/>
  <c r="J16" i="32"/>
  <c r="I16" i="32"/>
  <c r="L15" i="32"/>
  <c r="K15" i="32"/>
  <c r="J15" i="32"/>
  <c r="I15" i="32"/>
  <c r="L14" i="32"/>
  <c r="K14" i="32"/>
  <c r="J14" i="32"/>
  <c r="I14" i="32"/>
  <c r="L13" i="32"/>
  <c r="K13" i="32"/>
  <c r="J13" i="32"/>
  <c r="I13" i="32"/>
  <c r="L12" i="32"/>
  <c r="K12" i="32"/>
  <c r="J12" i="32"/>
  <c r="I12" i="32"/>
  <c r="L11" i="32"/>
  <c r="K11" i="32"/>
  <c r="J11" i="32"/>
  <c r="I11" i="32"/>
  <c r="L10" i="32"/>
  <c r="K10" i="32"/>
  <c r="J10" i="32"/>
  <c r="I10" i="32"/>
  <c r="L9" i="32"/>
  <c r="K9" i="32"/>
  <c r="J9" i="32"/>
  <c r="I9" i="32"/>
  <c r="L8" i="32"/>
  <c r="K8" i="32"/>
  <c r="J8" i="32"/>
  <c r="I8" i="32"/>
  <c r="L7" i="32"/>
  <c r="K7" i="32"/>
  <c r="J7" i="32"/>
  <c r="I7" i="32"/>
  <c r="L6" i="32"/>
  <c r="K6" i="32"/>
  <c r="J6" i="32"/>
  <c r="I6" i="32"/>
  <c r="G22" i="31"/>
  <c r="F22" i="31"/>
  <c r="E22" i="31"/>
  <c r="D22" i="31"/>
  <c r="C22" i="31"/>
  <c r="L21" i="31"/>
  <c r="K21" i="31"/>
  <c r="J21" i="31"/>
  <c r="I21" i="31"/>
  <c r="L20" i="31"/>
  <c r="K20" i="31"/>
  <c r="J20" i="31"/>
  <c r="I20" i="31"/>
  <c r="L19" i="31"/>
  <c r="K19" i="31"/>
  <c r="J19" i="31"/>
  <c r="I19" i="31"/>
  <c r="L18" i="31"/>
  <c r="K18" i="31"/>
  <c r="J18" i="31"/>
  <c r="I18" i="31"/>
  <c r="L17" i="31"/>
  <c r="K17" i="31"/>
  <c r="J17" i="31"/>
  <c r="I17" i="31"/>
  <c r="L16" i="31"/>
  <c r="K16" i="31"/>
  <c r="J16" i="31"/>
  <c r="I16" i="31"/>
  <c r="L15" i="31"/>
  <c r="K15" i="31"/>
  <c r="J15" i="31"/>
  <c r="I15" i="31"/>
  <c r="L14" i="31"/>
  <c r="K14" i="31"/>
  <c r="J14" i="31"/>
  <c r="I14" i="31"/>
  <c r="L13" i="31"/>
  <c r="K13" i="31"/>
  <c r="J13" i="31"/>
  <c r="I13" i="31"/>
  <c r="L12" i="31"/>
  <c r="K12" i="31"/>
  <c r="J12" i="31"/>
  <c r="I12" i="31"/>
  <c r="L11" i="31"/>
  <c r="K11" i="31"/>
  <c r="J11" i="31"/>
  <c r="I11" i="31"/>
  <c r="L10" i="31"/>
  <c r="K10" i="31"/>
  <c r="J10" i="31"/>
  <c r="I10" i="31"/>
  <c r="L9" i="31"/>
  <c r="K9" i="31"/>
  <c r="J9" i="31"/>
  <c r="I9" i="31"/>
  <c r="L8" i="31"/>
  <c r="K8" i="31"/>
  <c r="J8" i="31"/>
  <c r="I8" i="31"/>
  <c r="L7" i="31"/>
  <c r="K7" i="31"/>
  <c r="J7" i="31"/>
  <c r="I7" i="31"/>
  <c r="L6" i="31"/>
  <c r="K6" i="31"/>
  <c r="J6" i="31"/>
  <c r="I6" i="31"/>
  <c r="L21" i="30"/>
  <c r="K21" i="30"/>
  <c r="J21" i="30"/>
  <c r="I21" i="30"/>
  <c r="L20" i="30"/>
  <c r="K20" i="30"/>
  <c r="J20" i="30"/>
  <c r="I20" i="30"/>
  <c r="L19" i="30"/>
  <c r="K19" i="30"/>
  <c r="J19" i="30"/>
  <c r="I19" i="30"/>
  <c r="L18" i="30"/>
  <c r="K18" i="30"/>
  <c r="J18" i="30"/>
  <c r="I18" i="30"/>
  <c r="L17" i="30"/>
  <c r="K17" i="30"/>
  <c r="J17" i="30"/>
  <c r="I17" i="30"/>
  <c r="L16" i="30"/>
  <c r="K16" i="30"/>
  <c r="J16" i="30"/>
  <c r="I16" i="30"/>
  <c r="L15" i="30"/>
  <c r="K15" i="30"/>
  <c r="J15" i="30"/>
  <c r="I15" i="30"/>
  <c r="L14" i="30"/>
  <c r="K14" i="30"/>
  <c r="J14" i="30"/>
  <c r="I14" i="30"/>
  <c r="L13" i="30"/>
  <c r="K13" i="30"/>
  <c r="J13" i="30"/>
  <c r="I13" i="30"/>
  <c r="L12" i="30"/>
  <c r="K12" i="30"/>
  <c r="J12" i="30"/>
  <c r="I12" i="30"/>
  <c r="L11" i="30"/>
  <c r="K11" i="30"/>
  <c r="J11" i="30"/>
  <c r="I11" i="30"/>
  <c r="L10" i="30"/>
  <c r="K10" i="30"/>
  <c r="J10" i="30"/>
  <c r="I10" i="30"/>
  <c r="L9" i="30"/>
  <c r="K9" i="30"/>
  <c r="J9" i="30"/>
  <c r="I9" i="30"/>
  <c r="L8" i="30"/>
  <c r="K8" i="30"/>
  <c r="J8" i="30"/>
  <c r="I8" i="30"/>
  <c r="L7" i="30"/>
  <c r="K7" i="30"/>
  <c r="J7" i="30"/>
  <c r="I7" i="30"/>
  <c r="L6" i="30"/>
  <c r="K6" i="30"/>
  <c r="J6" i="30"/>
  <c r="I6" i="30"/>
  <c r="G22" i="29"/>
  <c r="F22" i="29"/>
  <c r="E22" i="29"/>
  <c r="D22" i="29"/>
  <c r="C22" i="29"/>
  <c r="L21" i="29"/>
  <c r="K21" i="29"/>
  <c r="J21" i="29"/>
  <c r="I21" i="29"/>
  <c r="L20" i="29"/>
  <c r="K20" i="29"/>
  <c r="J20" i="29"/>
  <c r="I20" i="29"/>
  <c r="L19" i="29"/>
  <c r="K19" i="29"/>
  <c r="J19" i="29"/>
  <c r="I19" i="29"/>
  <c r="L18" i="29"/>
  <c r="K18" i="29"/>
  <c r="J18" i="29"/>
  <c r="I18" i="29"/>
  <c r="L17" i="29"/>
  <c r="K17" i="29"/>
  <c r="J17" i="29"/>
  <c r="I17" i="29"/>
  <c r="L16" i="29"/>
  <c r="K16" i="29"/>
  <c r="J16" i="29"/>
  <c r="I16" i="29"/>
  <c r="L15" i="29"/>
  <c r="K15" i="29"/>
  <c r="J15" i="29"/>
  <c r="I15" i="29"/>
  <c r="L14" i="29"/>
  <c r="K14" i="29"/>
  <c r="J14" i="29"/>
  <c r="I14" i="29"/>
  <c r="L13" i="29"/>
  <c r="K13" i="29"/>
  <c r="J13" i="29"/>
  <c r="I13" i="29"/>
  <c r="L12" i="29"/>
  <c r="K12" i="29"/>
  <c r="J12" i="29"/>
  <c r="I12" i="29"/>
  <c r="L11" i="29"/>
  <c r="K11" i="29"/>
  <c r="J11" i="29"/>
  <c r="I11" i="29"/>
  <c r="L10" i="29"/>
  <c r="K10" i="29"/>
  <c r="J10" i="29"/>
  <c r="I10" i="29"/>
  <c r="L9" i="29"/>
  <c r="K9" i="29"/>
  <c r="J9" i="29"/>
  <c r="I9" i="29"/>
  <c r="L8" i="29"/>
  <c r="K8" i="29"/>
  <c r="J8" i="29"/>
  <c r="I8" i="29"/>
  <c r="L7" i="29"/>
  <c r="K7" i="29"/>
  <c r="J7" i="29"/>
  <c r="I7" i="29"/>
  <c r="L6" i="29"/>
  <c r="K6" i="29"/>
  <c r="J6" i="29"/>
  <c r="I6" i="29"/>
  <c r="G22" i="28"/>
  <c r="F22" i="28"/>
  <c r="E22" i="28"/>
  <c r="D22" i="28"/>
  <c r="C22" i="28"/>
  <c r="L21" i="28"/>
  <c r="K21" i="28"/>
  <c r="J21" i="28"/>
  <c r="I21" i="28"/>
  <c r="L20" i="28"/>
  <c r="K20" i="28"/>
  <c r="J20" i="28"/>
  <c r="I20" i="28"/>
  <c r="L19" i="28"/>
  <c r="K19" i="28"/>
  <c r="J19" i="28"/>
  <c r="I19" i="28"/>
  <c r="L18" i="28"/>
  <c r="K18" i="28"/>
  <c r="J18" i="28"/>
  <c r="I18" i="28"/>
  <c r="L17" i="28"/>
  <c r="K17" i="28"/>
  <c r="J17" i="28"/>
  <c r="I17" i="28"/>
  <c r="L16" i="28"/>
  <c r="K16" i="28"/>
  <c r="J16" i="28"/>
  <c r="I16" i="28"/>
  <c r="L15" i="28"/>
  <c r="K15" i="28"/>
  <c r="J15" i="28"/>
  <c r="I15" i="28"/>
  <c r="L14" i="28"/>
  <c r="K14" i="28"/>
  <c r="J14" i="28"/>
  <c r="I14" i="28"/>
  <c r="L13" i="28"/>
  <c r="K13" i="28"/>
  <c r="J13" i="28"/>
  <c r="I13" i="28"/>
  <c r="L12" i="28"/>
  <c r="K12" i="28"/>
  <c r="J12" i="28"/>
  <c r="I12" i="28"/>
  <c r="L11" i="28"/>
  <c r="K11" i="28"/>
  <c r="J11" i="28"/>
  <c r="I11" i="28"/>
  <c r="L10" i="28"/>
  <c r="K10" i="28"/>
  <c r="J10" i="28"/>
  <c r="I10" i="28"/>
  <c r="L9" i="28"/>
  <c r="K9" i="28"/>
  <c r="J9" i="28"/>
  <c r="I9" i="28"/>
  <c r="L8" i="28"/>
  <c r="K8" i="28"/>
  <c r="J8" i="28"/>
  <c r="I8" i="28"/>
  <c r="L7" i="28"/>
  <c r="K7" i="28"/>
  <c r="J7" i="28"/>
  <c r="I7" i="28"/>
  <c r="L6" i="28"/>
  <c r="K6" i="28"/>
  <c r="J6" i="28"/>
  <c r="I6" i="28"/>
  <c r="G22" i="27"/>
  <c r="F22" i="27"/>
  <c r="E22" i="27"/>
  <c r="D22" i="27"/>
  <c r="C22" i="27"/>
  <c r="L21" i="27"/>
  <c r="K21" i="27"/>
  <c r="J21" i="27"/>
  <c r="I21" i="27"/>
  <c r="L20" i="27"/>
  <c r="K20" i="27"/>
  <c r="J20" i="27"/>
  <c r="I20" i="27"/>
  <c r="L19" i="27"/>
  <c r="K19" i="27"/>
  <c r="J19" i="27"/>
  <c r="I19" i="27"/>
  <c r="L18" i="27"/>
  <c r="K18" i="27"/>
  <c r="J18" i="27"/>
  <c r="I18" i="27"/>
  <c r="L17" i="27"/>
  <c r="K17" i="27"/>
  <c r="J17" i="27"/>
  <c r="I17" i="27"/>
  <c r="L16" i="27"/>
  <c r="K16" i="27"/>
  <c r="J16" i="27"/>
  <c r="I16" i="27"/>
  <c r="L15" i="27"/>
  <c r="K15" i="27"/>
  <c r="J15" i="27"/>
  <c r="I15" i="27"/>
  <c r="L14" i="27"/>
  <c r="K14" i="27"/>
  <c r="J14" i="27"/>
  <c r="I14" i="27"/>
  <c r="L13" i="27"/>
  <c r="K13" i="27"/>
  <c r="J13" i="27"/>
  <c r="I13" i="27"/>
  <c r="L12" i="27"/>
  <c r="K12" i="27"/>
  <c r="J12" i="27"/>
  <c r="I12" i="27"/>
  <c r="L11" i="27"/>
  <c r="K11" i="27"/>
  <c r="J11" i="27"/>
  <c r="I11" i="27"/>
  <c r="L10" i="27"/>
  <c r="K10" i="27"/>
  <c r="J10" i="27"/>
  <c r="I10" i="27"/>
  <c r="L9" i="27"/>
  <c r="K9" i="27"/>
  <c r="J9" i="27"/>
  <c r="I9" i="27"/>
  <c r="L8" i="27"/>
  <c r="K8" i="27"/>
  <c r="J8" i="27"/>
  <c r="I8" i="27"/>
  <c r="L7" i="27"/>
  <c r="K7" i="27"/>
  <c r="J7" i="27"/>
  <c r="I7" i="27"/>
  <c r="L6" i="27"/>
  <c r="K6" i="27"/>
  <c r="J6" i="27"/>
  <c r="I6" i="27"/>
  <c r="G22" i="24"/>
  <c r="F22" i="24"/>
  <c r="E22" i="24"/>
  <c r="D22" i="24"/>
  <c r="C22" i="24"/>
  <c r="L21" i="24"/>
  <c r="K21" i="24"/>
  <c r="J21" i="24"/>
  <c r="I21" i="24"/>
  <c r="L20" i="24"/>
  <c r="K20" i="24"/>
  <c r="J20" i="24"/>
  <c r="I20" i="24"/>
  <c r="L19" i="24"/>
  <c r="K19" i="24"/>
  <c r="J19" i="24"/>
  <c r="I19" i="24"/>
  <c r="L18" i="24"/>
  <c r="K18" i="24"/>
  <c r="J18" i="24"/>
  <c r="I18" i="24"/>
  <c r="L17" i="24"/>
  <c r="K17" i="24"/>
  <c r="J17" i="24"/>
  <c r="I17" i="24"/>
  <c r="L16" i="24"/>
  <c r="K16" i="24"/>
  <c r="J16" i="24"/>
  <c r="I16" i="24"/>
  <c r="L15" i="24"/>
  <c r="K15" i="24"/>
  <c r="J15" i="24"/>
  <c r="I15" i="24"/>
  <c r="L14" i="24"/>
  <c r="K14" i="24"/>
  <c r="J14" i="24"/>
  <c r="I14" i="24"/>
  <c r="L13" i="24"/>
  <c r="K13" i="24"/>
  <c r="J13" i="24"/>
  <c r="I13" i="24"/>
  <c r="L12" i="24"/>
  <c r="K12" i="24"/>
  <c r="J12" i="24"/>
  <c r="I12" i="24"/>
  <c r="L11" i="24"/>
  <c r="K11" i="24"/>
  <c r="J11" i="24"/>
  <c r="I11" i="24"/>
  <c r="L10" i="24"/>
  <c r="K10" i="24"/>
  <c r="J10" i="24"/>
  <c r="I10" i="24"/>
  <c r="L9" i="24"/>
  <c r="K9" i="24"/>
  <c r="J9" i="24"/>
  <c r="I9" i="24"/>
  <c r="L8" i="24"/>
  <c r="K8" i="24"/>
  <c r="J8" i="24"/>
  <c r="I8" i="24"/>
  <c r="L7" i="24"/>
  <c r="K7" i="24"/>
  <c r="J7" i="24"/>
  <c r="I7" i="24"/>
  <c r="L6" i="24"/>
  <c r="K6" i="24"/>
  <c r="J6" i="24"/>
  <c r="I6" i="24"/>
  <c r="G22" i="23"/>
  <c r="F22" i="23"/>
  <c r="E22" i="23"/>
  <c r="D22" i="23"/>
  <c r="C22" i="23"/>
  <c r="L21" i="23"/>
  <c r="K21" i="23"/>
  <c r="J21" i="23"/>
  <c r="I21" i="23"/>
  <c r="L20" i="23"/>
  <c r="K20" i="23"/>
  <c r="J20" i="23"/>
  <c r="I20" i="23"/>
  <c r="L19" i="23"/>
  <c r="K19" i="23"/>
  <c r="J19" i="23"/>
  <c r="I19" i="23"/>
  <c r="L18" i="23"/>
  <c r="K18" i="23"/>
  <c r="J18" i="23"/>
  <c r="I18" i="23"/>
  <c r="L17" i="23"/>
  <c r="K17" i="23"/>
  <c r="J17" i="23"/>
  <c r="I17" i="23"/>
  <c r="L16" i="23"/>
  <c r="K16" i="23"/>
  <c r="J16" i="23"/>
  <c r="I16" i="23"/>
  <c r="L15" i="23"/>
  <c r="K15" i="23"/>
  <c r="J15" i="23"/>
  <c r="I15" i="23"/>
  <c r="L14" i="23"/>
  <c r="K14" i="23"/>
  <c r="J14" i="23"/>
  <c r="I14" i="23"/>
  <c r="L13" i="23"/>
  <c r="K13" i="23"/>
  <c r="J13" i="23"/>
  <c r="I13" i="23"/>
  <c r="L12" i="23"/>
  <c r="K12" i="23"/>
  <c r="J12" i="23"/>
  <c r="I12" i="23"/>
  <c r="L11" i="23"/>
  <c r="K11" i="23"/>
  <c r="J11" i="23"/>
  <c r="I11" i="23"/>
  <c r="L10" i="23"/>
  <c r="K10" i="23"/>
  <c r="J10" i="23"/>
  <c r="I10" i="23"/>
  <c r="L9" i="23"/>
  <c r="K9" i="23"/>
  <c r="J9" i="23"/>
  <c r="I9" i="23"/>
  <c r="L8" i="23"/>
  <c r="K8" i="23"/>
  <c r="J8" i="23"/>
  <c r="I8" i="23"/>
  <c r="L7" i="23"/>
  <c r="K7" i="23"/>
  <c r="J7" i="23"/>
  <c r="I7" i="23"/>
  <c r="L6" i="23"/>
  <c r="K6" i="23"/>
  <c r="J6" i="23"/>
  <c r="I6" i="23"/>
  <c r="G22" i="22"/>
  <c r="F22" i="22"/>
  <c r="E22" i="22"/>
  <c r="D22" i="22"/>
  <c r="C22" i="22"/>
  <c r="L21" i="22"/>
  <c r="K21" i="22"/>
  <c r="J21" i="22"/>
  <c r="I21" i="22"/>
  <c r="L20" i="22"/>
  <c r="K20" i="22"/>
  <c r="J20" i="22"/>
  <c r="I20" i="22"/>
  <c r="L19" i="22"/>
  <c r="K19" i="22"/>
  <c r="J19" i="22"/>
  <c r="I19" i="22"/>
  <c r="L18" i="22"/>
  <c r="K18" i="22"/>
  <c r="J18" i="22"/>
  <c r="I18" i="22"/>
  <c r="L17" i="22"/>
  <c r="K17" i="22"/>
  <c r="J17" i="22"/>
  <c r="I17" i="22"/>
  <c r="L16" i="22"/>
  <c r="K16" i="22"/>
  <c r="J16" i="22"/>
  <c r="I16" i="22"/>
  <c r="L15" i="22"/>
  <c r="K15" i="22"/>
  <c r="J15" i="22"/>
  <c r="I15" i="22"/>
  <c r="L14" i="22"/>
  <c r="K14" i="22"/>
  <c r="J14" i="22"/>
  <c r="I14" i="22"/>
  <c r="L13" i="22"/>
  <c r="K13" i="22"/>
  <c r="J13" i="22"/>
  <c r="I13" i="22"/>
  <c r="L12" i="22"/>
  <c r="K12" i="22"/>
  <c r="J12" i="22"/>
  <c r="I12" i="22"/>
  <c r="L11" i="22"/>
  <c r="K11" i="22"/>
  <c r="J11" i="22"/>
  <c r="I11" i="22"/>
  <c r="L10" i="22"/>
  <c r="K10" i="22"/>
  <c r="J10" i="22"/>
  <c r="I10" i="22"/>
  <c r="L9" i="22"/>
  <c r="K9" i="22"/>
  <c r="J9" i="22"/>
  <c r="I9" i="22"/>
  <c r="L8" i="22"/>
  <c r="K8" i="22"/>
  <c r="J8" i="22"/>
  <c r="I8" i="22"/>
  <c r="L7" i="22"/>
  <c r="K7" i="22"/>
  <c r="J7" i="22"/>
  <c r="I7" i="22"/>
  <c r="L6" i="22"/>
  <c r="K6" i="22"/>
  <c r="J6" i="22"/>
  <c r="I6" i="22"/>
  <c r="G22" i="20"/>
  <c r="F22" i="20"/>
  <c r="E22" i="20"/>
  <c r="D22" i="20"/>
  <c r="C22" i="20"/>
  <c r="L21" i="20"/>
  <c r="K21" i="20"/>
  <c r="J21" i="20"/>
  <c r="I21" i="20"/>
  <c r="L20" i="20"/>
  <c r="K20" i="20"/>
  <c r="J20" i="20"/>
  <c r="I20" i="20"/>
  <c r="L19" i="20"/>
  <c r="K19" i="20"/>
  <c r="J19" i="20"/>
  <c r="I19" i="20"/>
  <c r="L18" i="20"/>
  <c r="K18" i="20"/>
  <c r="J18" i="20"/>
  <c r="I18" i="20"/>
  <c r="L17" i="20"/>
  <c r="K17" i="20"/>
  <c r="J17" i="20"/>
  <c r="I17" i="20"/>
  <c r="L16" i="20"/>
  <c r="K16" i="20"/>
  <c r="J16" i="20"/>
  <c r="I16" i="20"/>
  <c r="L15" i="20"/>
  <c r="K15" i="20"/>
  <c r="J15" i="20"/>
  <c r="I15" i="20"/>
  <c r="L14" i="20"/>
  <c r="K14" i="20"/>
  <c r="J14" i="20"/>
  <c r="I14" i="20"/>
  <c r="L13" i="20"/>
  <c r="K13" i="20"/>
  <c r="J13" i="20"/>
  <c r="I13" i="20"/>
  <c r="L12" i="20"/>
  <c r="K12" i="20"/>
  <c r="J12" i="20"/>
  <c r="I12" i="20"/>
  <c r="L11" i="20"/>
  <c r="K11" i="20"/>
  <c r="J11" i="20"/>
  <c r="I11" i="20"/>
  <c r="L10" i="20"/>
  <c r="K10" i="20"/>
  <c r="J10" i="20"/>
  <c r="I10" i="20"/>
  <c r="L9" i="20"/>
  <c r="K9" i="20"/>
  <c r="J9" i="20"/>
  <c r="I9" i="20"/>
  <c r="L8" i="20"/>
  <c r="K8" i="20"/>
  <c r="J8" i="20"/>
  <c r="I8" i="20"/>
  <c r="L7" i="20"/>
  <c r="K7" i="20"/>
  <c r="J7" i="20"/>
  <c r="I7" i="20"/>
  <c r="L6" i="20"/>
  <c r="K6" i="20"/>
  <c r="J6" i="20"/>
  <c r="I6" i="20"/>
  <c r="G22" i="19"/>
  <c r="F22" i="19"/>
  <c r="E22" i="19"/>
  <c r="D22" i="19"/>
  <c r="C22" i="19"/>
  <c r="L21" i="19"/>
  <c r="K21" i="19"/>
  <c r="J21" i="19"/>
  <c r="I21" i="19"/>
  <c r="L20" i="19"/>
  <c r="K20" i="19"/>
  <c r="J20" i="19"/>
  <c r="I20" i="19"/>
  <c r="L19" i="19"/>
  <c r="K19" i="19"/>
  <c r="J19" i="19"/>
  <c r="I19" i="19"/>
  <c r="L18" i="19"/>
  <c r="K18" i="19"/>
  <c r="J18" i="19"/>
  <c r="I18" i="19"/>
  <c r="L17" i="19"/>
  <c r="K17" i="19"/>
  <c r="J17" i="19"/>
  <c r="I17" i="19"/>
  <c r="L16" i="19"/>
  <c r="K16" i="19"/>
  <c r="J16" i="19"/>
  <c r="I16" i="19"/>
  <c r="L15" i="19"/>
  <c r="K15" i="19"/>
  <c r="J15" i="19"/>
  <c r="I15" i="19"/>
  <c r="L14" i="19"/>
  <c r="K14" i="19"/>
  <c r="J14" i="19"/>
  <c r="I14" i="19"/>
  <c r="L13" i="19"/>
  <c r="K13" i="19"/>
  <c r="J13" i="19"/>
  <c r="I13" i="19"/>
  <c r="L12" i="19"/>
  <c r="K12" i="19"/>
  <c r="J12" i="19"/>
  <c r="I12" i="19"/>
  <c r="L11" i="19"/>
  <c r="K11" i="19"/>
  <c r="J11" i="19"/>
  <c r="I11" i="19"/>
  <c r="L10" i="19"/>
  <c r="K10" i="19"/>
  <c r="J10" i="19"/>
  <c r="I10" i="19"/>
  <c r="L9" i="19"/>
  <c r="K9" i="19"/>
  <c r="J9" i="19"/>
  <c r="I9" i="19"/>
  <c r="L8" i="19"/>
  <c r="K8" i="19"/>
  <c r="J8" i="19"/>
  <c r="I8" i="19"/>
  <c r="L7" i="19"/>
  <c r="K7" i="19"/>
  <c r="J7" i="19"/>
  <c r="I7" i="19"/>
  <c r="L6" i="19"/>
  <c r="K6" i="19"/>
  <c r="J6" i="19"/>
  <c r="I6" i="19"/>
  <c r="G22" i="18"/>
  <c r="F22" i="18"/>
  <c r="E22" i="18"/>
  <c r="D22" i="18"/>
  <c r="C22" i="18"/>
  <c r="L21" i="18"/>
  <c r="K21" i="18"/>
  <c r="J21" i="18"/>
  <c r="I21" i="18"/>
  <c r="L20" i="18"/>
  <c r="K20" i="18"/>
  <c r="J20" i="18"/>
  <c r="I20" i="18"/>
  <c r="L19" i="18"/>
  <c r="K19" i="18"/>
  <c r="J19" i="18"/>
  <c r="I19" i="18"/>
  <c r="L18" i="18"/>
  <c r="K18" i="18"/>
  <c r="J18" i="18"/>
  <c r="I18" i="18"/>
  <c r="L17" i="18"/>
  <c r="K17" i="18"/>
  <c r="J17" i="18"/>
  <c r="I17" i="18"/>
  <c r="L16" i="18"/>
  <c r="K16" i="18"/>
  <c r="J16" i="18"/>
  <c r="I16" i="18"/>
  <c r="L15" i="18"/>
  <c r="K15" i="18"/>
  <c r="J15" i="18"/>
  <c r="I15" i="18"/>
  <c r="L14" i="18"/>
  <c r="K14" i="18"/>
  <c r="J14" i="18"/>
  <c r="I14" i="18"/>
  <c r="L13" i="18"/>
  <c r="K13" i="18"/>
  <c r="J13" i="18"/>
  <c r="I13" i="18"/>
  <c r="L12" i="18"/>
  <c r="K12" i="18"/>
  <c r="J12" i="18"/>
  <c r="I12" i="18"/>
  <c r="L11" i="18"/>
  <c r="K11" i="18"/>
  <c r="J11" i="18"/>
  <c r="I11" i="18"/>
  <c r="L10" i="18"/>
  <c r="K10" i="18"/>
  <c r="J10" i="18"/>
  <c r="I10" i="18"/>
  <c r="L9" i="18"/>
  <c r="K9" i="18"/>
  <c r="J9" i="18"/>
  <c r="I9" i="18"/>
  <c r="L8" i="18"/>
  <c r="K8" i="18"/>
  <c r="J8" i="18"/>
  <c r="I8" i="18"/>
  <c r="L7" i="18"/>
  <c r="K7" i="18"/>
  <c r="J7" i="18"/>
  <c r="I7" i="18"/>
  <c r="L6" i="18"/>
  <c r="K6" i="18"/>
  <c r="J6" i="18"/>
  <c r="I6" i="18"/>
  <c r="G22" i="17"/>
  <c r="F22" i="17"/>
  <c r="E22" i="17"/>
  <c r="D22" i="17"/>
  <c r="C22" i="17"/>
  <c r="L21" i="17"/>
  <c r="K21" i="17"/>
  <c r="J21" i="17"/>
  <c r="I21" i="17"/>
  <c r="L20" i="17"/>
  <c r="K20" i="17"/>
  <c r="J20" i="17"/>
  <c r="I20" i="17"/>
  <c r="L19" i="17"/>
  <c r="K19" i="17"/>
  <c r="J19" i="17"/>
  <c r="I19" i="17"/>
  <c r="L18" i="17"/>
  <c r="K18" i="17"/>
  <c r="J18" i="17"/>
  <c r="I18" i="17"/>
  <c r="L17" i="17"/>
  <c r="K17" i="17"/>
  <c r="J17" i="17"/>
  <c r="I17" i="17"/>
  <c r="L16" i="17"/>
  <c r="K16" i="17"/>
  <c r="J16" i="17"/>
  <c r="I16" i="17"/>
  <c r="L15" i="17"/>
  <c r="K15" i="17"/>
  <c r="J15" i="17"/>
  <c r="I15" i="17"/>
  <c r="L14" i="17"/>
  <c r="K14" i="17"/>
  <c r="J14" i="17"/>
  <c r="I14" i="17"/>
  <c r="L13" i="17"/>
  <c r="K13" i="17"/>
  <c r="J13" i="17"/>
  <c r="I13" i="17"/>
  <c r="L12" i="17"/>
  <c r="K12" i="17"/>
  <c r="J12" i="17"/>
  <c r="I12" i="17"/>
  <c r="L11" i="17"/>
  <c r="K11" i="17"/>
  <c r="J11" i="17"/>
  <c r="I11" i="17"/>
  <c r="L10" i="17"/>
  <c r="K10" i="17"/>
  <c r="J10" i="17"/>
  <c r="I10" i="17"/>
  <c r="L9" i="17"/>
  <c r="K9" i="17"/>
  <c r="J9" i="17"/>
  <c r="I9" i="17"/>
  <c r="L8" i="17"/>
  <c r="K8" i="17"/>
  <c r="J8" i="17"/>
  <c r="I8" i="17"/>
  <c r="L7" i="17"/>
  <c r="K7" i="17"/>
  <c r="J7" i="17"/>
  <c r="I7" i="17"/>
  <c r="L6" i="17"/>
  <c r="K6" i="17"/>
  <c r="J6" i="17"/>
  <c r="I6" i="17"/>
  <c r="G22" i="16"/>
  <c r="F22" i="16"/>
  <c r="E22" i="16"/>
  <c r="D22" i="16"/>
  <c r="C22" i="16"/>
  <c r="L21" i="16"/>
  <c r="K21" i="16"/>
  <c r="J21" i="16"/>
  <c r="I21" i="16"/>
  <c r="L20" i="16"/>
  <c r="K20" i="16"/>
  <c r="J20" i="16"/>
  <c r="I20" i="16"/>
  <c r="L19" i="16"/>
  <c r="K19" i="16"/>
  <c r="J19" i="16"/>
  <c r="I19" i="16"/>
  <c r="L18" i="16"/>
  <c r="K18" i="16"/>
  <c r="J18" i="16"/>
  <c r="I18" i="16"/>
  <c r="L17" i="16"/>
  <c r="K17" i="16"/>
  <c r="J17" i="16"/>
  <c r="I17" i="16"/>
  <c r="L16" i="16"/>
  <c r="K16" i="16"/>
  <c r="J16" i="16"/>
  <c r="I16" i="16"/>
  <c r="L15" i="16"/>
  <c r="K15" i="16"/>
  <c r="J15" i="16"/>
  <c r="I15" i="16"/>
  <c r="L14" i="16"/>
  <c r="K14" i="16"/>
  <c r="J14" i="16"/>
  <c r="I14" i="16"/>
  <c r="L13" i="16"/>
  <c r="K13" i="16"/>
  <c r="J13" i="16"/>
  <c r="I13" i="16"/>
  <c r="L12" i="16"/>
  <c r="K12" i="16"/>
  <c r="J12" i="16"/>
  <c r="I12" i="16"/>
  <c r="L11" i="16"/>
  <c r="K11" i="16"/>
  <c r="J11" i="16"/>
  <c r="I11" i="16"/>
  <c r="L10" i="16"/>
  <c r="K10" i="16"/>
  <c r="J10" i="16"/>
  <c r="I10" i="16"/>
  <c r="L9" i="16"/>
  <c r="K9" i="16"/>
  <c r="J9" i="16"/>
  <c r="I9" i="16"/>
  <c r="L8" i="16"/>
  <c r="K8" i="16"/>
  <c r="J8" i="16"/>
  <c r="I8" i="16"/>
  <c r="L7" i="16"/>
  <c r="K7" i="16"/>
  <c r="J7" i="16"/>
  <c r="I7" i="16"/>
  <c r="L6" i="16"/>
  <c r="K6" i="16"/>
  <c r="J6" i="16"/>
  <c r="I6" i="16"/>
  <c r="G22" i="15"/>
  <c r="F22" i="15"/>
  <c r="E22" i="15"/>
  <c r="D22" i="15"/>
  <c r="C22" i="15"/>
  <c r="L21" i="15"/>
  <c r="K21" i="15"/>
  <c r="J21" i="15"/>
  <c r="I21" i="15"/>
  <c r="L20" i="15"/>
  <c r="K20" i="15"/>
  <c r="J20" i="15"/>
  <c r="I20" i="15"/>
  <c r="L19" i="15"/>
  <c r="K19" i="15"/>
  <c r="J19" i="15"/>
  <c r="I19" i="15"/>
  <c r="L18" i="15"/>
  <c r="K18" i="15"/>
  <c r="J18" i="15"/>
  <c r="I18" i="15"/>
  <c r="L17" i="15"/>
  <c r="K17" i="15"/>
  <c r="J17" i="15"/>
  <c r="I17" i="15"/>
  <c r="L16" i="15"/>
  <c r="K16" i="15"/>
  <c r="J16" i="15"/>
  <c r="I16" i="15"/>
  <c r="L15" i="15"/>
  <c r="K15" i="15"/>
  <c r="J15" i="15"/>
  <c r="I15" i="15"/>
  <c r="L14" i="15"/>
  <c r="K14" i="15"/>
  <c r="J14" i="15"/>
  <c r="I14" i="15"/>
  <c r="L13" i="15"/>
  <c r="K13" i="15"/>
  <c r="J13" i="15"/>
  <c r="I13" i="15"/>
  <c r="L12" i="15"/>
  <c r="K12" i="15"/>
  <c r="J12" i="15"/>
  <c r="I12" i="15"/>
  <c r="L11" i="15"/>
  <c r="K11" i="15"/>
  <c r="J11" i="15"/>
  <c r="I11" i="15"/>
  <c r="L10" i="15"/>
  <c r="K10" i="15"/>
  <c r="J10" i="15"/>
  <c r="I10" i="15"/>
  <c r="L9" i="15"/>
  <c r="K9" i="15"/>
  <c r="J9" i="15"/>
  <c r="I9" i="15"/>
  <c r="L8" i="15"/>
  <c r="K8" i="15"/>
  <c r="J8" i="15"/>
  <c r="I8" i="15"/>
  <c r="L7" i="15"/>
  <c r="K7" i="15"/>
  <c r="J7" i="15"/>
  <c r="I7" i="15"/>
  <c r="L6" i="15"/>
  <c r="K6" i="15"/>
  <c r="J6" i="15"/>
  <c r="I6" i="15"/>
  <c r="G22" i="14"/>
  <c r="F22" i="14"/>
  <c r="E22" i="14"/>
  <c r="D22" i="14"/>
  <c r="C22" i="14"/>
  <c r="L21" i="14"/>
  <c r="K21" i="14"/>
  <c r="J21" i="14"/>
  <c r="I21" i="14"/>
  <c r="L20" i="14"/>
  <c r="K20" i="14"/>
  <c r="J20" i="14"/>
  <c r="I20" i="14"/>
  <c r="L19" i="14"/>
  <c r="K19" i="14"/>
  <c r="J19" i="14"/>
  <c r="I19" i="14"/>
  <c r="L18" i="14"/>
  <c r="K18" i="14"/>
  <c r="J18" i="14"/>
  <c r="I18" i="14"/>
  <c r="L17" i="14"/>
  <c r="K17" i="14"/>
  <c r="J17" i="14"/>
  <c r="I17" i="14"/>
  <c r="L16" i="14"/>
  <c r="K16" i="14"/>
  <c r="J16" i="14"/>
  <c r="I16" i="14"/>
  <c r="L15" i="14"/>
  <c r="K15" i="14"/>
  <c r="J15" i="14"/>
  <c r="I15" i="14"/>
  <c r="L14" i="14"/>
  <c r="K14" i="14"/>
  <c r="J14" i="14"/>
  <c r="I14" i="14"/>
  <c r="L13" i="14"/>
  <c r="K13" i="14"/>
  <c r="J13" i="14"/>
  <c r="I13" i="14"/>
  <c r="L12" i="14"/>
  <c r="K12" i="14"/>
  <c r="J12" i="14"/>
  <c r="I12" i="14"/>
  <c r="L11" i="14"/>
  <c r="K11" i="14"/>
  <c r="J11" i="14"/>
  <c r="I11" i="14"/>
  <c r="L10" i="14"/>
  <c r="K10" i="14"/>
  <c r="J10" i="14"/>
  <c r="I10" i="14"/>
  <c r="L9" i="14"/>
  <c r="K9" i="14"/>
  <c r="J9" i="14"/>
  <c r="I9" i="14"/>
  <c r="L8" i="14"/>
  <c r="K8" i="14"/>
  <c r="J8" i="14"/>
  <c r="I8" i="14"/>
  <c r="L7" i="14"/>
  <c r="K7" i="14"/>
  <c r="J7" i="14"/>
  <c r="I7" i="14"/>
  <c r="L6" i="14"/>
  <c r="K6" i="14"/>
  <c r="J6" i="14"/>
  <c r="I6" i="14"/>
  <c r="G22" i="13"/>
  <c r="F22" i="13"/>
  <c r="E22" i="13"/>
  <c r="D22" i="13"/>
  <c r="C22" i="13"/>
  <c r="L21" i="13"/>
  <c r="K21" i="13"/>
  <c r="J21" i="13"/>
  <c r="I21" i="13"/>
  <c r="L20" i="13"/>
  <c r="K20" i="13"/>
  <c r="J20" i="13"/>
  <c r="I20" i="13"/>
  <c r="L19" i="13"/>
  <c r="K19" i="13"/>
  <c r="J19" i="13"/>
  <c r="I19" i="13"/>
  <c r="L18" i="13"/>
  <c r="K18" i="13"/>
  <c r="J18" i="13"/>
  <c r="I18" i="13"/>
  <c r="L17" i="13"/>
  <c r="K17" i="13"/>
  <c r="J17" i="13"/>
  <c r="I17" i="13"/>
  <c r="L16" i="13"/>
  <c r="K16" i="13"/>
  <c r="J16" i="13"/>
  <c r="I16" i="13"/>
  <c r="L15" i="13"/>
  <c r="K15" i="13"/>
  <c r="J15" i="13"/>
  <c r="I15" i="13"/>
  <c r="L14" i="13"/>
  <c r="K14" i="13"/>
  <c r="J14" i="13"/>
  <c r="I14" i="13"/>
  <c r="L13" i="13"/>
  <c r="K13" i="13"/>
  <c r="J13" i="13"/>
  <c r="I13" i="13"/>
  <c r="L12" i="13"/>
  <c r="K12" i="13"/>
  <c r="J12" i="13"/>
  <c r="I12" i="13"/>
  <c r="L11" i="13"/>
  <c r="K11" i="13"/>
  <c r="J11" i="13"/>
  <c r="I11" i="13"/>
  <c r="L10" i="13"/>
  <c r="K10" i="13"/>
  <c r="J10" i="13"/>
  <c r="I10" i="13"/>
  <c r="L9" i="13"/>
  <c r="K9" i="13"/>
  <c r="J9" i="13"/>
  <c r="I9" i="13"/>
  <c r="L8" i="13"/>
  <c r="K8" i="13"/>
  <c r="J8" i="13"/>
  <c r="I8" i="13"/>
  <c r="L7" i="13"/>
  <c r="K7" i="13"/>
  <c r="J7" i="13"/>
  <c r="I7" i="13"/>
  <c r="L6" i="13"/>
  <c r="K6" i="13"/>
  <c r="J6" i="13"/>
  <c r="I6" i="13"/>
  <c r="G22" i="12"/>
  <c r="F22" i="12"/>
  <c r="E22" i="12"/>
  <c r="D22" i="12"/>
  <c r="C22" i="12"/>
  <c r="L21" i="12"/>
  <c r="K21" i="12"/>
  <c r="J21" i="12"/>
  <c r="I21" i="12"/>
  <c r="L20" i="12"/>
  <c r="K20" i="12"/>
  <c r="J20" i="12"/>
  <c r="I20" i="12"/>
  <c r="L19" i="12"/>
  <c r="K19" i="12"/>
  <c r="J19" i="12"/>
  <c r="I19" i="12"/>
  <c r="L18" i="12"/>
  <c r="K18" i="12"/>
  <c r="J18" i="12"/>
  <c r="I18" i="12"/>
  <c r="L17" i="12"/>
  <c r="K17" i="12"/>
  <c r="J17" i="12"/>
  <c r="I17" i="12"/>
  <c r="L16" i="12"/>
  <c r="K16" i="12"/>
  <c r="J16" i="12"/>
  <c r="L15" i="12"/>
  <c r="K15" i="12"/>
  <c r="J15" i="12"/>
  <c r="L14" i="12"/>
  <c r="K14" i="12"/>
  <c r="J14" i="12"/>
  <c r="L13" i="12"/>
  <c r="K13" i="12"/>
  <c r="J13" i="12"/>
  <c r="L12" i="12"/>
  <c r="K12" i="12"/>
  <c r="J12" i="12"/>
  <c r="L11" i="12"/>
  <c r="K11" i="12"/>
  <c r="J11" i="12"/>
  <c r="L10" i="12"/>
  <c r="K10" i="12"/>
  <c r="J10" i="12"/>
  <c r="L9" i="12"/>
  <c r="K9" i="12"/>
  <c r="J9" i="12"/>
  <c r="L8" i="12"/>
  <c r="K8" i="12"/>
  <c r="J8" i="12"/>
  <c r="L7" i="12"/>
  <c r="K7" i="12"/>
  <c r="J7" i="12"/>
  <c r="L6" i="12"/>
  <c r="K6" i="12"/>
  <c r="J6" i="12"/>
  <c r="G22" i="11"/>
  <c r="F22" i="11"/>
  <c r="E22" i="11"/>
  <c r="D22" i="11"/>
  <c r="C22" i="11"/>
  <c r="L21" i="11"/>
  <c r="K21" i="11"/>
  <c r="J21" i="11"/>
  <c r="I21" i="11"/>
  <c r="L20" i="11"/>
  <c r="K20" i="11"/>
  <c r="J20" i="11"/>
  <c r="I20" i="11"/>
  <c r="L19" i="11"/>
  <c r="K19" i="11"/>
  <c r="J19" i="11"/>
  <c r="I19" i="11"/>
  <c r="L18" i="11"/>
  <c r="K18" i="11"/>
  <c r="J18" i="11"/>
  <c r="I18" i="11"/>
  <c r="L17" i="11"/>
  <c r="K17" i="11"/>
  <c r="J17" i="11"/>
  <c r="I17" i="11"/>
  <c r="L16" i="11"/>
  <c r="K16" i="11"/>
  <c r="J16" i="11"/>
  <c r="I16" i="11"/>
  <c r="L15" i="11"/>
  <c r="K15" i="11"/>
  <c r="J15" i="11"/>
  <c r="I15" i="11"/>
  <c r="L14" i="11"/>
  <c r="K14" i="11"/>
  <c r="J14" i="11"/>
  <c r="I14" i="11"/>
  <c r="L13" i="11"/>
  <c r="K13" i="11"/>
  <c r="J13" i="11"/>
  <c r="I13" i="11"/>
  <c r="L12" i="11"/>
  <c r="K12" i="11"/>
  <c r="J12" i="11"/>
  <c r="I12" i="11"/>
  <c r="L11" i="11"/>
  <c r="K11" i="11"/>
  <c r="J11" i="11"/>
  <c r="I11" i="11"/>
  <c r="L10" i="11"/>
  <c r="K10" i="11"/>
  <c r="J10" i="11"/>
  <c r="I10" i="11"/>
  <c r="L9" i="11"/>
  <c r="K9" i="11"/>
  <c r="J9" i="11"/>
  <c r="I9" i="11"/>
  <c r="L8" i="11"/>
  <c r="K8" i="11"/>
  <c r="J8" i="11"/>
  <c r="I8" i="11"/>
  <c r="L7" i="11"/>
  <c r="K7" i="11"/>
  <c r="J7" i="11"/>
  <c r="I7" i="11"/>
  <c r="L6" i="11"/>
  <c r="K6" i="11"/>
  <c r="J6" i="11"/>
  <c r="I6" i="11"/>
  <c r="G22" i="10"/>
  <c r="F22" i="10"/>
  <c r="E22" i="10"/>
  <c r="D22" i="10"/>
  <c r="C22" i="10"/>
  <c r="L21" i="10"/>
  <c r="K21" i="10"/>
  <c r="J21" i="10"/>
  <c r="I21" i="10"/>
  <c r="L20" i="10"/>
  <c r="K20" i="10"/>
  <c r="J20" i="10"/>
  <c r="I20" i="10"/>
  <c r="L19" i="10"/>
  <c r="K19" i="10"/>
  <c r="J19" i="10"/>
  <c r="I19" i="10"/>
  <c r="L18" i="10"/>
  <c r="K18" i="10"/>
  <c r="J18" i="10"/>
  <c r="I18" i="10"/>
  <c r="L17" i="10"/>
  <c r="K17" i="10"/>
  <c r="J17" i="10"/>
  <c r="I17" i="10"/>
  <c r="L16" i="10"/>
  <c r="K16" i="10"/>
  <c r="J16" i="10"/>
  <c r="I16" i="10"/>
  <c r="L15" i="10"/>
  <c r="K15" i="10"/>
  <c r="J15" i="10"/>
  <c r="I15" i="10"/>
  <c r="L14" i="10"/>
  <c r="K14" i="10"/>
  <c r="J14" i="10"/>
  <c r="I14" i="10"/>
  <c r="L13" i="10"/>
  <c r="K13" i="10"/>
  <c r="J13" i="10"/>
  <c r="I13" i="10"/>
  <c r="L12" i="10"/>
  <c r="K12" i="10"/>
  <c r="J12" i="10"/>
  <c r="I12" i="10"/>
  <c r="L11" i="10"/>
  <c r="K11" i="10"/>
  <c r="J11" i="10"/>
  <c r="I11" i="10"/>
  <c r="L10" i="10"/>
  <c r="K10" i="10"/>
  <c r="J10" i="10"/>
  <c r="I10" i="10"/>
  <c r="L9" i="10"/>
  <c r="K9" i="10"/>
  <c r="J9" i="10"/>
  <c r="I9" i="10"/>
  <c r="L8" i="10"/>
  <c r="K8" i="10"/>
  <c r="J8" i="10"/>
  <c r="I8" i="10"/>
  <c r="L7" i="10"/>
  <c r="K7" i="10"/>
  <c r="J7" i="10"/>
  <c r="I7" i="10"/>
  <c r="L6" i="10"/>
  <c r="K6" i="10"/>
  <c r="J6" i="10"/>
  <c r="I6" i="10"/>
  <c r="G22" i="9"/>
  <c r="F22" i="9"/>
  <c r="E22" i="9"/>
  <c r="D22" i="9"/>
  <c r="C22" i="9"/>
  <c r="L21" i="9"/>
  <c r="K21" i="9"/>
  <c r="J21" i="9"/>
  <c r="I21" i="9"/>
  <c r="L20" i="9"/>
  <c r="K20" i="9"/>
  <c r="J20" i="9"/>
  <c r="I20" i="9"/>
  <c r="L19" i="9"/>
  <c r="K19" i="9"/>
  <c r="J19" i="9"/>
  <c r="I19" i="9"/>
  <c r="L18" i="9"/>
  <c r="K18" i="9"/>
  <c r="J18" i="9"/>
  <c r="I18" i="9"/>
  <c r="L17" i="9"/>
  <c r="K17" i="9"/>
  <c r="J17" i="9"/>
  <c r="I17" i="9"/>
  <c r="L16" i="9"/>
  <c r="K16" i="9"/>
  <c r="J16" i="9"/>
  <c r="I16" i="9"/>
  <c r="L15" i="9"/>
  <c r="K15" i="9"/>
  <c r="J15" i="9"/>
  <c r="I15" i="9"/>
  <c r="L14" i="9"/>
  <c r="K14" i="9"/>
  <c r="J14" i="9"/>
  <c r="I14" i="9"/>
  <c r="L13" i="9"/>
  <c r="K13" i="9"/>
  <c r="J13" i="9"/>
  <c r="I13" i="9"/>
  <c r="L12" i="9"/>
  <c r="K12" i="9"/>
  <c r="J12" i="9"/>
  <c r="I12" i="9"/>
  <c r="L11" i="9"/>
  <c r="K11" i="9"/>
  <c r="J11" i="9"/>
  <c r="I11" i="9"/>
  <c r="L10" i="9"/>
  <c r="K10" i="9"/>
  <c r="J10" i="9"/>
  <c r="I10" i="9"/>
  <c r="L9" i="9"/>
  <c r="K9" i="9"/>
  <c r="J9" i="9"/>
  <c r="I9" i="9"/>
  <c r="L8" i="9"/>
  <c r="K8" i="9"/>
  <c r="J8" i="9"/>
  <c r="I8" i="9"/>
  <c r="L7" i="9"/>
  <c r="K7" i="9"/>
  <c r="J7" i="9"/>
  <c r="I7" i="9"/>
  <c r="L6" i="9"/>
  <c r="K6" i="9"/>
  <c r="J6" i="9"/>
  <c r="I6" i="9"/>
  <c r="G22" i="8"/>
  <c r="F22" i="8"/>
  <c r="E22" i="8"/>
  <c r="D22" i="8"/>
  <c r="C22" i="8"/>
  <c r="L21" i="8"/>
  <c r="K21" i="8"/>
  <c r="J21" i="8"/>
  <c r="I21" i="8"/>
  <c r="L20" i="8"/>
  <c r="K20" i="8"/>
  <c r="J20" i="8"/>
  <c r="I20" i="8"/>
  <c r="L19" i="8"/>
  <c r="K19" i="8"/>
  <c r="J19" i="8"/>
  <c r="I19" i="8"/>
  <c r="L18" i="8"/>
  <c r="K18" i="8"/>
  <c r="J18" i="8"/>
  <c r="I18" i="8"/>
  <c r="L17" i="8"/>
  <c r="K17" i="8"/>
  <c r="J17" i="8"/>
  <c r="I17" i="8"/>
  <c r="L16" i="8"/>
  <c r="K16" i="8"/>
  <c r="J16" i="8"/>
  <c r="I16" i="8"/>
  <c r="L15" i="8"/>
  <c r="K15" i="8"/>
  <c r="J15" i="8"/>
  <c r="I15" i="8"/>
  <c r="L14" i="8"/>
  <c r="K14" i="8"/>
  <c r="J14" i="8"/>
  <c r="I14" i="8"/>
  <c r="L13" i="8"/>
  <c r="K13" i="8"/>
  <c r="J13" i="8"/>
  <c r="I13" i="8"/>
  <c r="L12" i="8"/>
  <c r="K12" i="8"/>
  <c r="J12" i="8"/>
  <c r="I12" i="8"/>
  <c r="L11" i="8"/>
  <c r="K11" i="8"/>
  <c r="J11" i="8"/>
  <c r="I11" i="8"/>
  <c r="L10" i="8"/>
  <c r="K10" i="8"/>
  <c r="J10" i="8"/>
  <c r="I10" i="8"/>
  <c r="L9" i="8"/>
  <c r="K9" i="8"/>
  <c r="J9" i="8"/>
  <c r="I9" i="8"/>
  <c r="L8" i="8"/>
  <c r="K8" i="8"/>
  <c r="J8" i="8"/>
  <c r="I8" i="8"/>
  <c r="L7" i="8"/>
  <c r="K7" i="8"/>
  <c r="J7" i="8"/>
  <c r="I7" i="8"/>
  <c r="L6" i="8"/>
  <c r="K6" i="8"/>
  <c r="J6" i="8"/>
  <c r="I6" i="8"/>
  <c r="G22" i="7"/>
  <c r="F22" i="7"/>
  <c r="E22" i="7"/>
  <c r="D22" i="7"/>
  <c r="C22" i="7"/>
  <c r="L21" i="7"/>
  <c r="K21" i="7"/>
  <c r="J21" i="7"/>
  <c r="I21" i="7"/>
  <c r="L20" i="7"/>
  <c r="K20" i="7"/>
  <c r="J20" i="7"/>
  <c r="I20" i="7"/>
  <c r="L19" i="7"/>
  <c r="K19" i="7"/>
  <c r="J19" i="7"/>
  <c r="I19" i="7"/>
  <c r="L18" i="7"/>
  <c r="K18" i="7"/>
  <c r="J18" i="7"/>
  <c r="I18" i="7"/>
  <c r="L17" i="7"/>
  <c r="K17" i="7"/>
  <c r="J17" i="7"/>
  <c r="I17" i="7"/>
  <c r="L16" i="7"/>
  <c r="K16" i="7"/>
  <c r="J16" i="7"/>
  <c r="I16" i="7"/>
  <c r="L15" i="7"/>
  <c r="K15" i="7"/>
  <c r="J15" i="7"/>
  <c r="I15" i="7"/>
  <c r="L14" i="7"/>
  <c r="K14" i="7"/>
  <c r="J14" i="7"/>
  <c r="I14" i="7"/>
  <c r="L13" i="7"/>
  <c r="K13" i="7"/>
  <c r="J13" i="7"/>
  <c r="I13" i="7"/>
  <c r="L12" i="7"/>
  <c r="K12" i="7"/>
  <c r="J12" i="7"/>
  <c r="I12" i="7"/>
  <c r="L11" i="7"/>
  <c r="K11" i="7"/>
  <c r="J11" i="7"/>
  <c r="I11" i="7"/>
  <c r="L10" i="7"/>
  <c r="K10" i="7"/>
  <c r="J10" i="7"/>
  <c r="I10" i="7"/>
  <c r="L9" i="7"/>
  <c r="K9" i="7"/>
  <c r="J9" i="7"/>
  <c r="I9" i="7"/>
  <c r="L8" i="7"/>
  <c r="K8" i="7"/>
  <c r="J8" i="7"/>
  <c r="I8" i="7"/>
  <c r="L7" i="7"/>
  <c r="K7" i="7"/>
  <c r="J7" i="7"/>
  <c r="I7" i="7"/>
  <c r="L6" i="7"/>
  <c r="K6" i="7"/>
  <c r="J6" i="7"/>
  <c r="I6" i="7"/>
  <c r="G22" i="6"/>
  <c r="F22" i="6"/>
  <c r="E22" i="6"/>
  <c r="D22" i="6"/>
  <c r="C22" i="6"/>
  <c r="L21" i="6"/>
  <c r="K21" i="6"/>
  <c r="J21" i="6"/>
  <c r="I21" i="6"/>
  <c r="L20" i="6"/>
  <c r="K20" i="6"/>
  <c r="J20" i="6"/>
  <c r="I20" i="6"/>
  <c r="L19" i="6"/>
  <c r="K19" i="6"/>
  <c r="J19" i="6"/>
  <c r="I19" i="6"/>
  <c r="L18" i="6"/>
  <c r="K18" i="6"/>
  <c r="J18" i="6"/>
  <c r="I18" i="6"/>
  <c r="L17" i="6"/>
  <c r="K17" i="6"/>
  <c r="J17" i="6"/>
  <c r="I17" i="6"/>
  <c r="L16" i="6"/>
  <c r="K16" i="6"/>
  <c r="J16" i="6"/>
  <c r="I16" i="6"/>
  <c r="L15" i="6"/>
  <c r="K15" i="6"/>
  <c r="J15" i="6"/>
  <c r="I15" i="6"/>
  <c r="L14" i="6"/>
  <c r="K14" i="6"/>
  <c r="J14" i="6"/>
  <c r="I14" i="6"/>
  <c r="L13" i="6"/>
  <c r="K13" i="6"/>
  <c r="J13" i="6"/>
  <c r="I13" i="6"/>
  <c r="L12" i="6"/>
  <c r="K12" i="6"/>
  <c r="J12" i="6"/>
  <c r="I12" i="6"/>
  <c r="L11" i="6"/>
  <c r="K11" i="6"/>
  <c r="J11" i="6"/>
  <c r="I11" i="6"/>
  <c r="L10" i="6"/>
  <c r="K10" i="6"/>
  <c r="J10" i="6"/>
  <c r="I10" i="6"/>
  <c r="L9" i="6"/>
  <c r="K9" i="6"/>
  <c r="J9" i="6"/>
  <c r="I9" i="6"/>
  <c r="L8" i="6"/>
  <c r="K8" i="6"/>
  <c r="J8" i="6"/>
  <c r="I8" i="6"/>
  <c r="L7" i="6"/>
  <c r="K7" i="6"/>
  <c r="J7" i="6"/>
  <c r="I7" i="6"/>
  <c r="L6" i="6"/>
  <c r="K6" i="6"/>
  <c r="J6" i="6"/>
  <c r="I6" i="6"/>
  <c r="G22" i="5"/>
  <c r="F22" i="5"/>
  <c r="E22" i="5"/>
  <c r="D22" i="5"/>
  <c r="C22" i="5"/>
  <c r="L21" i="5"/>
  <c r="K21" i="5"/>
  <c r="J21" i="5"/>
  <c r="I21" i="5"/>
  <c r="L20" i="5"/>
  <c r="K20" i="5"/>
  <c r="J20" i="5"/>
  <c r="I20" i="5"/>
  <c r="L19" i="5"/>
  <c r="K19" i="5"/>
  <c r="J19" i="5"/>
  <c r="I19" i="5"/>
  <c r="L18" i="5"/>
  <c r="K18" i="5"/>
  <c r="J18" i="5"/>
  <c r="I18" i="5"/>
  <c r="L17" i="5"/>
  <c r="K17" i="5"/>
  <c r="J17" i="5"/>
  <c r="I17" i="5"/>
  <c r="L16" i="5"/>
  <c r="K16" i="5"/>
  <c r="J16" i="5"/>
  <c r="I16" i="5"/>
  <c r="L15" i="5"/>
  <c r="K15" i="5"/>
  <c r="J15" i="5"/>
  <c r="I15" i="5"/>
  <c r="L14" i="5"/>
  <c r="K14" i="5"/>
  <c r="J14" i="5"/>
  <c r="I14" i="5"/>
  <c r="L13" i="5"/>
  <c r="K13" i="5"/>
  <c r="J13" i="5"/>
  <c r="I13" i="5"/>
  <c r="L12" i="5"/>
  <c r="K12" i="5"/>
  <c r="J12" i="5"/>
  <c r="I12" i="5"/>
  <c r="L11" i="5"/>
  <c r="K11" i="5"/>
  <c r="J11" i="5"/>
  <c r="I11" i="5"/>
  <c r="L10" i="5"/>
  <c r="K10" i="5"/>
  <c r="J10" i="5"/>
  <c r="I10" i="5"/>
  <c r="L9" i="5"/>
  <c r="K9" i="5"/>
  <c r="J9" i="5"/>
  <c r="I9" i="5"/>
  <c r="L8" i="5"/>
  <c r="K8" i="5"/>
  <c r="J8" i="5"/>
  <c r="I8" i="5"/>
  <c r="L7" i="5"/>
  <c r="K7" i="5"/>
  <c r="J7" i="5"/>
  <c r="I7" i="5"/>
  <c r="L6" i="5"/>
  <c r="K6" i="5"/>
  <c r="J6" i="5"/>
  <c r="I6" i="5"/>
  <c r="G22" i="4"/>
  <c r="F22" i="4"/>
  <c r="E22" i="4"/>
  <c r="D22" i="4"/>
  <c r="C22" i="4"/>
  <c r="L21" i="4"/>
  <c r="K21" i="4"/>
  <c r="J21" i="4"/>
  <c r="I21" i="4"/>
  <c r="L20" i="4"/>
  <c r="K20" i="4"/>
  <c r="J20" i="4"/>
  <c r="I20" i="4"/>
  <c r="L19" i="4"/>
  <c r="K19" i="4"/>
  <c r="J19" i="4"/>
  <c r="I19" i="4"/>
  <c r="L18" i="4"/>
  <c r="K18" i="4"/>
  <c r="J18" i="4"/>
  <c r="I18" i="4"/>
  <c r="L17" i="4"/>
  <c r="K17" i="4"/>
  <c r="J17" i="4"/>
  <c r="I17" i="4"/>
  <c r="L16" i="4"/>
  <c r="K16" i="4"/>
  <c r="J16" i="4"/>
  <c r="I16" i="4"/>
  <c r="L15" i="4"/>
  <c r="K15" i="4"/>
  <c r="J15" i="4"/>
  <c r="I15" i="4"/>
  <c r="L14" i="4"/>
  <c r="K14" i="4"/>
  <c r="J14" i="4"/>
  <c r="I14" i="4"/>
  <c r="L13" i="4"/>
  <c r="K13" i="4"/>
  <c r="J13" i="4"/>
  <c r="I13" i="4"/>
  <c r="L12" i="4"/>
  <c r="K12" i="4"/>
  <c r="J12" i="4"/>
  <c r="I12" i="4"/>
  <c r="L11" i="4"/>
  <c r="K11" i="4"/>
  <c r="J11" i="4"/>
  <c r="I11" i="4"/>
  <c r="L10" i="4"/>
  <c r="K10" i="4"/>
  <c r="J10" i="4"/>
  <c r="I10" i="4"/>
  <c r="L9" i="4"/>
  <c r="K9" i="4"/>
  <c r="J9" i="4"/>
  <c r="I9" i="4"/>
  <c r="L8" i="4"/>
  <c r="K8" i="4"/>
  <c r="J8" i="4"/>
  <c r="I8" i="4"/>
  <c r="L7" i="4"/>
  <c r="K7" i="4"/>
  <c r="J7" i="4"/>
  <c r="I7" i="4"/>
  <c r="L6" i="4"/>
  <c r="K6" i="4"/>
  <c r="J6" i="4"/>
  <c r="I6" i="4"/>
  <c r="G22" i="3"/>
  <c r="F22" i="3"/>
  <c r="E22" i="3"/>
  <c r="D22" i="3"/>
  <c r="C22" i="3"/>
  <c r="L21" i="3"/>
  <c r="K21" i="3"/>
  <c r="J21" i="3"/>
  <c r="I21" i="3"/>
  <c r="L20" i="3"/>
  <c r="K20" i="3"/>
  <c r="J20" i="3"/>
  <c r="I20" i="3"/>
  <c r="L19" i="3"/>
  <c r="K19" i="3"/>
  <c r="J19" i="3"/>
  <c r="I19" i="3"/>
  <c r="L18" i="3"/>
  <c r="K18" i="3"/>
  <c r="J18" i="3"/>
  <c r="I18" i="3"/>
  <c r="L17" i="3"/>
  <c r="K17" i="3"/>
  <c r="J17" i="3"/>
  <c r="I17" i="3"/>
  <c r="L16" i="3"/>
  <c r="K16" i="3"/>
  <c r="J16" i="3"/>
  <c r="I16" i="3"/>
  <c r="L15" i="3"/>
  <c r="K15" i="3"/>
  <c r="J15" i="3"/>
  <c r="I15" i="3"/>
  <c r="L14" i="3"/>
  <c r="K14" i="3"/>
  <c r="J14" i="3"/>
  <c r="I14" i="3"/>
  <c r="L13" i="3"/>
  <c r="K13" i="3"/>
  <c r="J13" i="3"/>
  <c r="I13" i="3"/>
  <c r="L12" i="3"/>
  <c r="K12" i="3"/>
  <c r="J12" i="3"/>
  <c r="I12" i="3"/>
  <c r="L11" i="3"/>
  <c r="K11" i="3"/>
  <c r="J11" i="3"/>
  <c r="I11" i="3"/>
  <c r="L10" i="3"/>
  <c r="K10" i="3"/>
  <c r="J10" i="3"/>
  <c r="I10" i="3"/>
  <c r="L9" i="3"/>
  <c r="K9" i="3"/>
  <c r="J9" i="3"/>
  <c r="I9" i="3"/>
  <c r="L8" i="3"/>
  <c r="K8" i="3"/>
  <c r="J8" i="3"/>
  <c r="I8" i="3"/>
  <c r="L7" i="3"/>
  <c r="K7" i="3"/>
  <c r="J7" i="3"/>
  <c r="I7" i="3"/>
  <c r="L6" i="3"/>
  <c r="K6" i="3"/>
  <c r="J6" i="3"/>
  <c r="I6" i="3"/>
  <c r="G22" i="2"/>
  <c r="F22" i="2"/>
  <c r="E22" i="2"/>
  <c r="C22" i="2"/>
  <c r="L21" i="2"/>
  <c r="K21" i="2"/>
  <c r="J21" i="2"/>
  <c r="I21" i="2"/>
  <c r="L20" i="2"/>
  <c r="K20" i="2"/>
  <c r="J20" i="2"/>
  <c r="I20" i="2"/>
  <c r="L19" i="2"/>
  <c r="K19" i="2"/>
  <c r="J19" i="2"/>
  <c r="I19" i="2"/>
  <c r="L18" i="2"/>
  <c r="K18" i="2"/>
  <c r="J18" i="2"/>
  <c r="I18" i="2"/>
  <c r="L17" i="2"/>
  <c r="K17" i="2"/>
  <c r="J17" i="2"/>
  <c r="I17" i="2"/>
  <c r="L16" i="2"/>
  <c r="K16" i="2"/>
  <c r="J16" i="2"/>
  <c r="I16" i="2"/>
  <c r="L15" i="2"/>
  <c r="K15" i="2"/>
  <c r="J15" i="2"/>
  <c r="I15" i="2"/>
  <c r="L14" i="2"/>
  <c r="K14" i="2"/>
  <c r="J14" i="2"/>
  <c r="I14" i="2"/>
  <c r="L13" i="2"/>
  <c r="K13" i="2"/>
  <c r="J13" i="2"/>
  <c r="I13" i="2"/>
  <c r="L12" i="2"/>
  <c r="K12" i="2"/>
  <c r="J12" i="2"/>
  <c r="I12" i="2"/>
  <c r="L11" i="2"/>
  <c r="K11" i="2"/>
  <c r="J11" i="2"/>
  <c r="I11" i="2"/>
  <c r="L10" i="2"/>
  <c r="K10" i="2"/>
  <c r="J10" i="2"/>
  <c r="I10" i="2"/>
  <c r="L9" i="2"/>
  <c r="K9" i="2"/>
  <c r="J9" i="2"/>
  <c r="I9" i="2"/>
  <c r="L8" i="2"/>
  <c r="K8" i="2"/>
  <c r="J8" i="2"/>
  <c r="I8" i="2"/>
  <c r="L7" i="2"/>
  <c r="K7" i="2"/>
  <c r="J7" i="2"/>
  <c r="I7" i="2"/>
  <c r="L6" i="2"/>
  <c r="K6" i="2"/>
  <c r="J6" i="2"/>
  <c r="I6" i="2"/>
  <c r="G22" i="1"/>
  <c r="F22" i="1"/>
  <c r="E22" i="1"/>
  <c r="D22" i="1"/>
  <c r="C22" i="1"/>
  <c r="L21" i="1"/>
  <c r="K21" i="1"/>
  <c r="J21" i="1"/>
  <c r="I21" i="1"/>
  <c r="L20" i="1"/>
  <c r="K20" i="1"/>
  <c r="J20" i="1"/>
  <c r="I20" i="1"/>
  <c r="L19" i="1"/>
  <c r="K19" i="1"/>
  <c r="J19" i="1"/>
  <c r="I19" i="1"/>
  <c r="L18" i="1"/>
  <c r="K18" i="1"/>
  <c r="J18" i="1"/>
  <c r="I18" i="1"/>
  <c r="L17" i="1"/>
  <c r="K17" i="1"/>
  <c r="J17" i="1"/>
  <c r="I17" i="1"/>
  <c r="L16" i="1"/>
  <c r="K16" i="1"/>
  <c r="J16" i="1"/>
  <c r="I16" i="1"/>
  <c r="L15" i="1"/>
  <c r="K15" i="1"/>
  <c r="J15" i="1"/>
  <c r="I15" i="1"/>
  <c r="L14" i="1"/>
  <c r="K14" i="1"/>
  <c r="J14" i="1"/>
  <c r="I14" i="1"/>
  <c r="L13" i="1"/>
  <c r="K13" i="1"/>
  <c r="J13" i="1"/>
  <c r="I13" i="1"/>
  <c r="L12" i="1"/>
  <c r="K12" i="1"/>
  <c r="J12" i="1"/>
  <c r="I12" i="1"/>
  <c r="L11" i="1"/>
  <c r="K11" i="1"/>
  <c r="J11" i="1"/>
  <c r="I11" i="1"/>
  <c r="L10" i="1"/>
  <c r="K10" i="1"/>
  <c r="J10" i="1"/>
  <c r="I10" i="1"/>
  <c r="L9" i="1"/>
  <c r="K9" i="1"/>
  <c r="J9" i="1"/>
  <c r="I9" i="1"/>
  <c r="L8" i="1"/>
  <c r="K8" i="1"/>
  <c r="J8" i="1"/>
  <c r="I8" i="1"/>
  <c r="L7" i="1"/>
  <c r="K7" i="1"/>
  <c r="J7" i="1"/>
  <c r="I7" i="1"/>
  <c r="L6" i="1"/>
  <c r="K6" i="1"/>
  <c r="J6" i="1"/>
  <c r="I6" i="1"/>
  <c r="L16" i="36" l="1"/>
  <c r="L12" i="36"/>
  <c r="J15" i="36"/>
  <c r="K6" i="36"/>
  <c r="I22" i="33"/>
  <c r="I22" i="14"/>
  <c r="K22" i="33"/>
  <c r="L10" i="36"/>
  <c r="I22" i="17"/>
  <c r="K22" i="14"/>
  <c r="I22" i="32"/>
  <c r="K22" i="32"/>
  <c r="J22" i="33"/>
  <c r="L22" i="33"/>
  <c r="I22" i="13"/>
  <c r="K22" i="13"/>
  <c r="K22" i="17"/>
  <c r="I22" i="27"/>
  <c r="K22" i="27"/>
  <c r="J11" i="36"/>
  <c r="L13" i="36"/>
  <c r="L9" i="36"/>
  <c r="J20" i="36"/>
  <c r="L14" i="36"/>
  <c r="E22" i="36"/>
  <c r="I22" i="34"/>
  <c r="K22" i="34"/>
  <c r="I22" i="9"/>
  <c r="K22" i="9"/>
  <c r="I22" i="15"/>
  <c r="K22" i="15"/>
  <c r="I22" i="20"/>
  <c r="K22" i="20"/>
  <c r="I22" i="3"/>
  <c r="K22" i="3"/>
  <c r="I22" i="7"/>
  <c r="K22" i="7"/>
  <c r="I22" i="31"/>
  <c r="K22" i="31"/>
  <c r="I22" i="23"/>
  <c r="K22" i="23"/>
  <c r="I22" i="35"/>
  <c r="K22" i="35"/>
  <c r="I18" i="36"/>
  <c r="J22" i="7"/>
  <c r="L22" i="7"/>
  <c r="I22" i="8"/>
  <c r="K22" i="8"/>
  <c r="J22" i="8"/>
  <c r="L22" i="8"/>
  <c r="J22" i="9"/>
  <c r="L22" i="9"/>
  <c r="J22" i="13"/>
  <c r="L22" i="13"/>
  <c r="I22" i="30"/>
  <c r="K22" i="30"/>
  <c r="J22" i="30"/>
  <c r="L22" i="30"/>
  <c r="J22" i="31"/>
  <c r="L22" i="31"/>
  <c r="J22" i="17"/>
  <c r="L22" i="17"/>
  <c r="J22" i="35"/>
  <c r="L22" i="35"/>
  <c r="I22" i="18"/>
  <c r="K22" i="18"/>
  <c r="J22" i="18"/>
  <c r="L22" i="18"/>
  <c r="I22" i="6"/>
  <c r="K22" i="6"/>
  <c r="J22" i="6"/>
  <c r="L22" i="6"/>
  <c r="J22" i="15"/>
  <c r="L22" i="15"/>
  <c r="J22" i="14"/>
  <c r="L22" i="14"/>
  <c r="I22" i="12"/>
  <c r="K22" i="12"/>
  <c r="J22" i="12"/>
  <c r="L22" i="12"/>
  <c r="I22" i="22"/>
  <c r="K22" i="22"/>
  <c r="J22" i="34"/>
  <c r="L22" i="34"/>
  <c r="J22" i="23"/>
  <c r="L22" i="23"/>
  <c r="L7" i="36"/>
  <c r="I22" i="4"/>
  <c r="K22" i="4"/>
  <c r="I22" i="16"/>
  <c r="K22" i="16"/>
  <c r="J22" i="16"/>
  <c r="L22" i="16"/>
  <c r="J17" i="36"/>
  <c r="J13" i="36"/>
  <c r="J9" i="36"/>
  <c r="J7" i="36"/>
  <c r="K18" i="36"/>
  <c r="L21" i="36"/>
  <c r="L15" i="36"/>
  <c r="L11" i="36"/>
  <c r="I19" i="36"/>
  <c r="I22" i="19"/>
  <c r="K22" i="19"/>
  <c r="J22" i="20"/>
  <c r="L22" i="20"/>
  <c r="K20" i="36"/>
  <c r="I22" i="29"/>
  <c r="K22" i="29"/>
  <c r="J18" i="36"/>
  <c r="J16" i="36"/>
  <c r="J14" i="36"/>
  <c r="J12" i="36"/>
  <c r="J10" i="36"/>
  <c r="L18" i="36"/>
  <c r="G22" i="36"/>
  <c r="J22" i="29"/>
  <c r="L22" i="29"/>
  <c r="J22" i="28"/>
  <c r="L22" i="28"/>
  <c r="L8" i="36"/>
  <c r="I22" i="28"/>
  <c r="K22" i="28"/>
  <c r="I20" i="36"/>
  <c r="K17" i="36"/>
  <c r="K15" i="36"/>
  <c r="K13" i="36"/>
  <c r="K11" i="36"/>
  <c r="K9" i="36"/>
  <c r="K7" i="36"/>
  <c r="I16" i="36"/>
  <c r="I14" i="36"/>
  <c r="I12" i="36"/>
  <c r="I10" i="36"/>
  <c r="D22" i="36"/>
  <c r="K16" i="36"/>
  <c r="K14" i="36"/>
  <c r="K12" i="36"/>
  <c r="K10" i="36"/>
  <c r="F22" i="36"/>
  <c r="I7" i="36"/>
  <c r="I9" i="36"/>
  <c r="I11" i="36"/>
  <c r="I13" i="36"/>
  <c r="I15" i="36"/>
  <c r="I17" i="36"/>
  <c r="K19" i="36"/>
  <c r="J22" i="22"/>
  <c r="L22" i="22"/>
  <c r="J22" i="32"/>
  <c r="L22" i="32"/>
  <c r="J22" i="11"/>
  <c r="L22" i="11"/>
  <c r="I22" i="11"/>
  <c r="K22" i="11"/>
  <c r="J22" i="5"/>
  <c r="L22" i="5"/>
  <c r="I22" i="5"/>
  <c r="K22" i="5"/>
  <c r="J22" i="4"/>
  <c r="L22" i="4"/>
  <c r="J22" i="3"/>
  <c r="L22" i="3"/>
  <c r="J22" i="27"/>
  <c r="L22" i="27"/>
  <c r="J22" i="24"/>
  <c r="L22" i="24"/>
  <c r="I22" i="24"/>
  <c r="K22" i="24"/>
  <c r="J22" i="19"/>
  <c r="L22" i="19"/>
  <c r="J19" i="36"/>
  <c r="J22" i="10"/>
  <c r="L22" i="10"/>
  <c r="I22" i="10"/>
  <c r="K22" i="10"/>
  <c r="J21" i="36"/>
  <c r="L17" i="36"/>
  <c r="J22" i="2"/>
  <c r="L22" i="2"/>
  <c r="I22" i="2"/>
  <c r="K22" i="2"/>
  <c r="I8" i="36"/>
  <c r="I22" i="1"/>
  <c r="K22" i="1"/>
  <c r="K8" i="36"/>
  <c r="J8" i="36"/>
  <c r="I6" i="36"/>
  <c r="J22" i="1"/>
  <c r="L22" i="1"/>
  <c r="K21" i="36"/>
  <c r="I21" i="36"/>
  <c r="C22" i="36"/>
  <c r="J22" i="36" s="1"/>
  <c r="J6" i="36"/>
  <c r="L6" i="36"/>
  <c r="I22" i="36" l="1"/>
  <c r="K22" i="36"/>
  <c r="L22" i="36"/>
  <c r="H14" i="34" l="1"/>
  <c r="J2" i="34" l="1"/>
  <c r="H16" i="34" s="1"/>
  <c r="J2" i="37"/>
  <c r="H6" i="34" l="1"/>
  <c r="H21" i="34"/>
  <c r="H8" i="34"/>
  <c r="H10" i="34"/>
  <c r="H22" i="34"/>
  <c r="H11" i="34"/>
  <c r="H7" i="34"/>
  <c r="H18" i="34"/>
  <c r="H12" i="34"/>
  <c r="H20" i="34"/>
  <c r="H15" i="34"/>
  <c r="H19" i="34"/>
  <c r="H13" i="34"/>
  <c r="H9" i="34"/>
  <c r="H17" i="34"/>
  <c r="H19" i="37"/>
  <c r="H22" i="37"/>
  <c r="H9" i="37"/>
  <c r="H18" i="37"/>
  <c r="H20" i="37"/>
  <c r="H11" i="37"/>
  <c r="H13" i="37"/>
  <c r="H8" i="37"/>
  <c r="H6" i="37"/>
  <c r="H15" i="37"/>
  <c r="H16" i="37"/>
  <c r="H17" i="37"/>
  <c r="H10" i="37"/>
  <c r="H21" i="37"/>
  <c r="H7" i="37"/>
  <c r="H12" i="37"/>
  <c r="J2" i="33" l="1"/>
  <c r="H22" i="33" l="1"/>
  <c r="H14" i="33"/>
  <c r="H20" i="33"/>
  <c r="H18" i="33"/>
  <c r="H7" i="33"/>
  <c r="H11" i="33"/>
  <c r="H8" i="33"/>
  <c r="H21" i="33"/>
  <c r="H16" i="33"/>
  <c r="H17" i="33"/>
  <c r="H9" i="33"/>
  <c r="H12" i="33"/>
  <c r="H19" i="33"/>
  <c r="H6" i="33"/>
  <c r="H13" i="33"/>
  <c r="H15" i="33"/>
  <c r="H10" i="33"/>
  <c r="H14" i="35" l="1"/>
  <c r="H14" i="32"/>
  <c r="H14" i="31"/>
  <c r="H14" i="30"/>
  <c r="H14" i="29"/>
  <c r="H14" i="28"/>
  <c r="H14" i="27"/>
  <c r="H14" i="1"/>
  <c r="J2" i="1"/>
  <c r="H14" i="24"/>
  <c r="H14" i="23"/>
  <c r="H14" i="22"/>
  <c r="H14" i="20"/>
  <c r="H14" i="19"/>
  <c r="J2" i="19"/>
  <c r="H14" i="18"/>
  <c r="H14" i="17"/>
  <c r="H14" i="16"/>
  <c r="H14" i="15"/>
  <c r="H14" i="14"/>
  <c r="H14" i="13"/>
  <c r="H14" i="2"/>
  <c r="H14" i="3"/>
  <c r="H14" i="4"/>
  <c r="H14" i="5"/>
  <c r="H14" i="12"/>
  <c r="H14" i="11"/>
  <c r="H14" i="10"/>
  <c r="H14" i="9"/>
  <c r="H14" i="8"/>
  <c r="H14" i="7"/>
  <c r="H14" i="6"/>
  <c r="H17" i="19" l="1"/>
  <c r="H15" i="19"/>
  <c r="H22" i="19"/>
  <c r="H19" i="19"/>
  <c r="H10" i="19"/>
  <c r="H18" i="19"/>
  <c r="H21" i="19"/>
  <c r="H9" i="19"/>
  <c r="H13" i="19"/>
  <c r="H11" i="19"/>
  <c r="H20" i="19"/>
  <c r="H7" i="19"/>
  <c r="H8" i="19"/>
  <c r="H12" i="19"/>
  <c r="H16" i="19"/>
  <c r="H6" i="19"/>
  <c r="H6" i="1"/>
  <c r="H21" i="1"/>
  <c r="H15" i="1"/>
  <c r="H10" i="1"/>
  <c r="H11" i="1"/>
  <c r="H7" i="1"/>
  <c r="H9" i="1"/>
  <c r="H12" i="1"/>
  <c r="H19" i="1"/>
  <c r="H20" i="1"/>
  <c r="H18" i="1"/>
  <c r="H22" i="1"/>
  <c r="H8" i="1"/>
  <c r="H13" i="1"/>
  <c r="H16" i="1"/>
  <c r="H17" i="1"/>
  <c r="J2" i="28"/>
  <c r="J2" i="31"/>
  <c r="J2" i="30"/>
  <c r="J2" i="24"/>
  <c r="J2" i="7"/>
  <c r="J2" i="10"/>
  <c r="J2" i="4"/>
  <c r="J2" i="3"/>
  <c r="J2" i="13"/>
  <c r="J2" i="15"/>
  <c r="J2" i="16"/>
  <c r="J2" i="17"/>
  <c r="J2" i="35"/>
  <c r="J2" i="29"/>
  <c r="J2" i="8"/>
  <c r="J2" i="11"/>
  <c r="J2" i="6"/>
  <c r="J2" i="14"/>
  <c r="J2" i="18"/>
  <c r="J2" i="12"/>
  <c r="J2" i="9"/>
  <c r="J2" i="5"/>
  <c r="J2" i="22"/>
  <c r="J2" i="32"/>
  <c r="J2" i="20"/>
  <c r="J2" i="23"/>
  <c r="J2" i="27"/>
  <c r="J2" i="2"/>
  <c r="H14" i="36"/>
  <c r="H16" i="29" l="1"/>
  <c r="H9" i="29"/>
  <c r="H12" i="29"/>
  <c r="H13" i="29"/>
  <c r="H6" i="29"/>
  <c r="H10" i="29"/>
  <c r="H19" i="29"/>
  <c r="H7" i="29"/>
  <c r="H15" i="29"/>
  <c r="H18" i="29"/>
  <c r="H8" i="29"/>
  <c r="H21" i="29"/>
  <c r="H22" i="29"/>
  <c r="H17" i="29"/>
  <c r="H11" i="29"/>
  <c r="H20" i="29"/>
  <c r="H22" i="22"/>
  <c r="H17" i="22"/>
  <c r="H10" i="22"/>
  <c r="H21" i="22"/>
  <c r="H16" i="22"/>
  <c r="H7" i="22"/>
  <c r="H13" i="22"/>
  <c r="H15" i="22"/>
  <c r="H11" i="22"/>
  <c r="H6" i="22"/>
  <c r="H12" i="22"/>
  <c r="H9" i="22"/>
  <c r="H8" i="22"/>
  <c r="H19" i="22"/>
  <c r="H18" i="22"/>
  <c r="H20" i="22"/>
  <c r="H9" i="10"/>
  <c r="H15" i="10"/>
  <c r="H19" i="10"/>
  <c r="H7" i="10"/>
  <c r="H21" i="10"/>
  <c r="H6" i="10"/>
  <c r="H18" i="10"/>
  <c r="H22" i="10"/>
  <c r="H11" i="10"/>
  <c r="H20" i="10"/>
  <c r="H10" i="10"/>
  <c r="H12" i="10"/>
  <c r="H17" i="10"/>
  <c r="H16" i="10"/>
  <c r="H8" i="10"/>
  <c r="H13" i="10"/>
  <c r="H10" i="30"/>
  <c r="H7" i="30"/>
  <c r="H9" i="30"/>
  <c r="H13" i="30"/>
  <c r="H22" i="30"/>
  <c r="H20" i="30"/>
  <c r="H19" i="30"/>
  <c r="H16" i="30"/>
  <c r="H8" i="30"/>
  <c r="H21" i="30"/>
  <c r="H12" i="30"/>
  <c r="H18" i="30"/>
  <c r="H15" i="30"/>
  <c r="H6" i="30"/>
  <c r="H17" i="30"/>
  <c r="H11" i="30"/>
  <c r="H21" i="17"/>
  <c r="H10" i="17"/>
  <c r="H11" i="17"/>
  <c r="H15" i="17"/>
  <c r="H8" i="17"/>
  <c r="H12" i="17"/>
  <c r="H20" i="17"/>
  <c r="H22" i="17"/>
  <c r="H17" i="17"/>
  <c r="H6" i="17"/>
  <c r="H19" i="17"/>
  <c r="H16" i="17"/>
  <c r="H9" i="17"/>
  <c r="H7" i="17"/>
  <c r="H18" i="17"/>
  <c r="H13" i="17"/>
  <c r="H21" i="31"/>
  <c r="H11" i="31"/>
  <c r="H22" i="31"/>
  <c r="H6" i="31"/>
  <c r="H7" i="31"/>
  <c r="H18" i="31"/>
  <c r="H9" i="31"/>
  <c r="H17" i="31"/>
  <c r="H19" i="31"/>
  <c r="H15" i="31"/>
  <c r="H10" i="31"/>
  <c r="H8" i="31"/>
  <c r="H13" i="31"/>
  <c r="H12" i="31"/>
  <c r="H16" i="31"/>
  <c r="H20" i="31"/>
  <c r="H18" i="7"/>
  <c r="H19" i="7"/>
  <c r="H11" i="7"/>
  <c r="H13" i="7"/>
  <c r="H21" i="7"/>
  <c r="H8" i="7"/>
  <c r="H22" i="7"/>
  <c r="H17" i="7"/>
  <c r="H12" i="7"/>
  <c r="H15" i="7"/>
  <c r="H16" i="7"/>
  <c r="H10" i="7"/>
  <c r="H20" i="7"/>
  <c r="H6" i="7"/>
  <c r="H9" i="7"/>
  <c r="H7" i="7"/>
  <c r="H12" i="8"/>
  <c r="H20" i="8"/>
  <c r="H16" i="8"/>
  <c r="H11" i="8"/>
  <c r="H15" i="8"/>
  <c r="H22" i="8"/>
  <c r="H9" i="8"/>
  <c r="H6" i="8"/>
  <c r="H21" i="8"/>
  <c r="H10" i="8"/>
  <c r="H17" i="8"/>
  <c r="H8" i="8"/>
  <c r="H7" i="8"/>
  <c r="H18" i="8"/>
  <c r="H19" i="8"/>
  <c r="H13" i="8"/>
  <c r="H21" i="23"/>
  <c r="H11" i="23"/>
  <c r="H10" i="23"/>
  <c r="H7" i="23"/>
  <c r="H6" i="23"/>
  <c r="H19" i="23"/>
  <c r="H20" i="23"/>
  <c r="H12" i="23"/>
  <c r="H22" i="23"/>
  <c r="H8" i="23"/>
  <c r="H9" i="23"/>
  <c r="H18" i="23"/>
  <c r="H15" i="23"/>
  <c r="H16" i="23"/>
  <c r="H13" i="23"/>
  <c r="H17" i="23"/>
  <c r="H21" i="13"/>
  <c r="H8" i="13"/>
  <c r="H6" i="13"/>
  <c r="H13" i="13"/>
  <c r="H20" i="13"/>
  <c r="H22" i="13"/>
  <c r="H18" i="13"/>
  <c r="H15" i="13"/>
  <c r="H7" i="13"/>
  <c r="H16" i="13"/>
  <c r="H10" i="13"/>
  <c r="H17" i="13"/>
  <c r="H11" i="13"/>
  <c r="H9" i="13"/>
  <c r="H19" i="13"/>
  <c r="H12" i="13"/>
  <c r="H8" i="6"/>
  <c r="H21" i="6"/>
  <c r="H19" i="6"/>
  <c r="H6" i="6"/>
  <c r="H15" i="6"/>
  <c r="H22" i="6"/>
  <c r="H12" i="6"/>
  <c r="H17" i="6"/>
  <c r="H11" i="6"/>
  <c r="H7" i="6"/>
  <c r="H20" i="6"/>
  <c r="H13" i="6"/>
  <c r="H16" i="6"/>
  <c r="H18" i="6"/>
  <c r="H10" i="6"/>
  <c r="H9" i="6"/>
  <c r="H13" i="27"/>
  <c r="H22" i="27"/>
  <c r="H7" i="27"/>
  <c r="H12" i="27"/>
  <c r="H16" i="27"/>
  <c r="H19" i="27"/>
  <c r="H21" i="27"/>
  <c r="H9" i="27"/>
  <c r="H15" i="27"/>
  <c r="H18" i="27"/>
  <c r="H11" i="27"/>
  <c r="H17" i="27"/>
  <c r="H10" i="27"/>
  <c r="H6" i="27"/>
  <c r="H20" i="27"/>
  <c r="H8" i="27"/>
  <c r="H16" i="14"/>
  <c r="H13" i="14"/>
  <c r="H22" i="14"/>
  <c r="H20" i="14"/>
  <c r="H17" i="14"/>
  <c r="H7" i="14"/>
  <c r="H11" i="14"/>
  <c r="H12" i="14"/>
  <c r="H9" i="14"/>
  <c r="H10" i="14"/>
  <c r="H19" i="14"/>
  <c r="H6" i="14"/>
  <c r="H8" i="14"/>
  <c r="H15" i="14"/>
  <c r="H18" i="14"/>
  <c r="H21" i="14"/>
  <c r="H10" i="16"/>
  <c r="H6" i="16"/>
  <c r="H7" i="16"/>
  <c r="H22" i="16"/>
  <c r="H12" i="16"/>
  <c r="H13" i="16"/>
  <c r="H17" i="16"/>
  <c r="H19" i="16"/>
  <c r="H16" i="16"/>
  <c r="H21" i="16"/>
  <c r="H18" i="16"/>
  <c r="H11" i="16"/>
  <c r="H8" i="16"/>
  <c r="H20" i="16"/>
  <c r="H15" i="16"/>
  <c r="H9" i="16"/>
  <c r="H6" i="28"/>
  <c r="H18" i="28"/>
  <c r="H19" i="28"/>
  <c r="H16" i="28"/>
  <c r="H20" i="28"/>
  <c r="H7" i="28"/>
  <c r="H17" i="28"/>
  <c r="H9" i="28"/>
  <c r="H15" i="28"/>
  <c r="H13" i="28"/>
  <c r="H22" i="28"/>
  <c r="H11" i="28"/>
  <c r="H10" i="28"/>
  <c r="H21" i="28"/>
  <c r="H12" i="28"/>
  <c r="H8" i="28"/>
  <c r="H6" i="2"/>
  <c r="H11" i="2"/>
  <c r="H7" i="2"/>
  <c r="H10" i="2"/>
  <c r="H19" i="2"/>
  <c r="H18" i="2"/>
  <c r="H13" i="2"/>
  <c r="H8" i="2"/>
  <c r="H9" i="2"/>
  <c r="H15" i="2"/>
  <c r="H21" i="2"/>
  <c r="H22" i="2"/>
  <c r="H20" i="2"/>
  <c r="H17" i="2"/>
  <c r="H12" i="2"/>
  <c r="H16" i="2"/>
  <c r="H6" i="18"/>
  <c r="H16" i="18"/>
  <c r="H8" i="18"/>
  <c r="H19" i="18"/>
  <c r="H7" i="18"/>
  <c r="H18" i="18"/>
  <c r="H9" i="18"/>
  <c r="H13" i="18"/>
  <c r="H22" i="18"/>
  <c r="H17" i="18"/>
  <c r="H11" i="18"/>
  <c r="H12" i="18"/>
  <c r="H21" i="18"/>
  <c r="H10" i="18"/>
  <c r="H15" i="18"/>
  <c r="H20" i="18"/>
  <c r="H6" i="11"/>
  <c r="H18" i="11"/>
  <c r="H8" i="11"/>
  <c r="H16" i="11"/>
  <c r="H20" i="11"/>
  <c r="H9" i="11"/>
  <c r="H13" i="11"/>
  <c r="H17" i="11"/>
  <c r="H22" i="11"/>
  <c r="H21" i="11"/>
  <c r="H11" i="11"/>
  <c r="H10" i="11"/>
  <c r="H12" i="11"/>
  <c r="H7" i="11"/>
  <c r="H19" i="11"/>
  <c r="H15" i="11"/>
  <c r="H15" i="12"/>
  <c r="H11" i="12"/>
  <c r="H13" i="12"/>
  <c r="H18" i="12"/>
  <c r="H6" i="12"/>
  <c r="H22" i="12"/>
  <c r="H9" i="12"/>
  <c r="H10" i="12"/>
  <c r="H7" i="12"/>
  <c r="H16" i="12"/>
  <c r="H8" i="12"/>
  <c r="H20" i="12"/>
  <c r="H21" i="12"/>
  <c r="H12" i="12"/>
  <c r="H17" i="12"/>
  <c r="H19" i="12"/>
  <c r="H7" i="5"/>
  <c r="H6" i="5"/>
  <c r="H18" i="5"/>
  <c r="H11" i="5"/>
  <c r="H10" i="5"/>
  <c r="H22" i="5"/>
  <c r="H8" i="5"/>
  <c r="H12" i="5"/>
  <c r="H21" i="5"/>
  <c r="H20" i="5"/>
  <c r="H19" i="5"/>
  <c r="H13" i="5"/>
  <c r="H17" i="5"/>
  <c r="H15" i="5"/>
  <c r="H16" i="5"/>
  <c r="H9" i="5"/>
  <c r="H20" i="35"/>
  <c r="H11" i="35"/>
  <c r="H17" i="35"/>
  <c r="H8" i="35"/>
  <c r="H10" i="35"/>
  <c r="H12" i="35"/>
  <c r="H13" i="35"/>
  <c r="H9" i="35"/>
  <c r="H15" i="35"/>
  <c r="H18" i="35"/>
  <c r="H16" i="35"/>
  <c r="H6" i="35"/>
  <c r="H7" i="35"/>
  <c r="H22" i="35"/>
  <c r="H21" i="35"/>
  <c r="H19" i="35"/>
  <c r="H22" i="9"/>
  <c r="H15" i="9"/>
  <c r="H12" i="9"/>
  <c r="H17" i="9"/>
  <c r="H21" i="9"/>
  <c r="H8" i="9"/>
  <c r="H18" i="9"/>
  <c r="H7" i="9"/>
  <c r="H6" i="9"/>
  <c r="H9" i="9"/>
  <c r="H11" i="9"/>
  <c r="H13" i="9"/>
  <c r="H10" i="9"/>
  <c r="H16" i="9"/>
  <c r="H19" i="9"/>
  <c r="H20" i="9"/>
  <c r="H8" i="20"/>
  <c r="H18" i="20"/>
  <c r="H9" i="20"/>
  <c r="H22" i="20"/>
  <c r="H20" i="20"/>
  <c r="H15" i="20"/>
  <c r="H12" i="20"/>
  <c r="H7" i="20"/>
  <c r="H11" i="20"/>
  <c r="H17" i="20"/>
  <c r="H10" i="20"/>
  <c r="H21" i="20"/>
  <c r="H19" i="20"/>
  <c r="H6" i="20"/>
  <c r="H13" i="20"/>
  <c r="H16" i="20"/>
  <c r="H21" i="24"/>
  <c r="H12" i="24"/>
  <c r="H8" i="24"/>
  <c r="H7" i="24"/>
  <c r="H13" i="24"/>
  <c r="H11" i="24"/>
  <c r="H20" i="24"/>
  <c r="H6" i="24"/>
  <c r="H9" i="24"/>
  <c r="H22" i="24"/>
  <c r="H18" i="24"/>
  <c r="H17" i="24"/>
  <c r="H16" i="24"/>
  <c r="H19" i="24"/>
  <c r="H10" i="24"/>
  <c r="H15" i="24"/>
  <c r="H16" i="3"/>
  <c r="H18" i="3"/>
  <c r="H19" i="3"/>
  <c r="H12" i="3"/>
  <c r="H11" i="3"/>
  <c r="H22" i="3"/>
  <c r="H13" i="3"/>
  <c r="H21" i="3"/>
  <c r="H8" i="3"/>
  <c r="H7" i="3"/>
  <c r="H9" i="3"/>
  <c r="H17" i="3"/>
  <c r="H6" i="3"/>
  <c r="H15" i="3"/>
  <c r="H20" i="3"/>
  <c r="H10" i="3"/>
  <c r="H18" i="4"/>
  <c r="H11" i="4"/>
  <c r="H16" i="4"/>
  <c r="H6" i="4"/>
  <c r="H8" i="4"/>
  <c r="H19" i="4"/>
  <c r="H10" i="4"/>
  <c r="H20" i="4"/>
  <c r="H15" i="4"/>
  <c r="H12" i="4"/>
  <c r="H21" i="4"/>
  <c r="H13" i="4"/>
  <c r="H22" i="4"/>
  <c r="H7" i="4"/>
  <c r="H17" i="4"/>
  <c r="H9" i="4"/>
  <c r="H15" i="15"/>
  <c r="H13" i="15"/>
  <c r="H20" i="15"/>
  <c r="H9" i="15"/>
  <c r="H21" i="15"/>
  <c r="H16" i="15"/>
  <c r="H19" i="15"/>
  <c r="H12" i="15"/>
  <c r="H22" i="15"/>
  <c r="H18" i="15"/>
  <c r="H6" i="15"/>
  <c r="H8" i="15"/>
  <c r="H17" i="15"/>
  <c r="H10" i="15"/>
  <c r="H11" i="15"/>
  <c r="H7" i="15"/>
  <c r="H17" i="32"/>
  <c r="H22" i="32"/>
  <c r="H12" i="32"/>
  <c r="H7" i="32"/>
  <c r="H10" i="32"/>
  <c r="H13" i="32"/>
  <c r="H6" i="32"/>
  <c r="H11" i="32"/>
  <c r="H9" i="32"/>
  <c r="H20" i="32"/>
  <c r="H19" i="32"/>
  <c r="H18" i="32"/>
  <c r="H15" i="32"/>
  <c r="H21" i="32"/>
  <c r="H8" i="32"/>
  <c r="H16" i="32"/>
  <c r="J2" i="36"/>
  <c r="H8" i="36" l="1"/>
  <c r="H20" i="36"/>
  <c r="H11" i="36"/>
  <c r="H16" i="36"/>
  <c r="H12" i="36"/>
  <c r="H15" i="36"/>
  <c r="H7" i="36"/>
  <c r="H6" i="36"/>
  <c r="H13" i="36"/>
  <c r="H21" i="36"/>
  <c r="H18" i="36"/>
  <c r="H9" i="36"/>
  <c r="H10" i="36"/>
  <c r="H19" i="36"/>
  <c r="H22" i="36"/>
  <c r="H17" i="36"/>
</calcChain>
</file>

<file path=xl/sharedStrings.xml><?xml version="1.0" encoding="utf-8"?>
<sst xmlns="http://schemas.openxmlformats.org/spreadsheetml/2006/main" count="1318" uniqueCount="33">
  <si>
    <t>Сведения о втором этапе диспансеризации определенных групп взрослого населения</t>
  </si>
  <si>
    <t>НЕ ЗАПОЛНЯТЬ СЧИТАЕТСЯ АВТОМАТИЧЕСКИ !!!!!!!</t>
  </si>
  <si>
    <t>Таблица 3000.</t>
  </si>
  <si>
    <t xml:space="preserve">прошло 2 этап </t>
  </si>
  <si>
    <t>Медицинское мероприятие второго этапа диспансеризации</t>
  </si>
  <si>
    <t>№ строки</t>
  </si>
  <si>
    <t xml:space="preserve">Выявлено показание к дополнительному обследованию  </t>
  </si>
  <si>
    <t>Количество выполненных медицинских мероприятий</t>
  </si>
  <si>
    <t>Отказы</t>
  </si>
  <si>
    <t>Выявлено заболеваний</t>
  </si>
  <si>
    <t>в рамках диспансе-ризации</t>
  </si>
  <si>
    <t xml:space="preserve">проведено ранее (в предшествую-щие 12 мес.) </t>
  </si>
  <si>
    <t>Дуплексное сканирование брахицефальных артерий</t>
  </si>
  <si>
    <t>Осмотр (консультация) врачом-неврологом</t>
  </si>
  <si>
    <t>Эзофагогастродуоденоскопия</t>
  </si>
  <si>
    <t>Осмотр (консультация) врачом-хирургом или врачом-урологом</t>
  </si>
  <si>
    <t>Осмотр (консультация) врачом-хирургом или врачом-колопроктологом</t>
  </si>
  <si>
    <t>Колоноскопия или ректороманоскопия</t>
  </si>
  <si>
    <t>Определение липидного спектра крови</t>
  </si>
  <si>
    <t>Спирометрия</t>
  </si>
  <si>
    <t>Осмотр (консультация) врачом-акушером-гинекологом</t>
  </si>
  <si>
    <t>Определение концентрации гликированного гемоглобина в крови или тест на толерантность к глюкозе</t>
  </si>
  <si>
    <t>Осмотр (консультация) врачом-оториноларингологом</t>
  </si>
  <si>
    <t xml:space="preserve">Анализ крови на уровень содержания простатспецифического антигена </t>
  </si>
  <si>
    <t>Осмотр (консультация) врачом-офтальмологом</t>
  </si>
  <si>
    <t>Индивидуальное углубленное профилактическое консультирование</t>
  </si>
  <si>
    <t>Групповое профилактическое консультирование (школа пациента)</t>
  </si>
  <si>
    <t xml:space="preserve"> </t>
  </si>
  <si>
    <t>Прием (осмотр) врача-терапевта</t>
  </si>
  <si>
    <t>Всего</t>
  </si>
  <si>
    <t xml:space="preserve">3001 По результатам осмотра врачом-неврологом и дуплексного сканирования брахицефальных артерий выявлено медицинское показание </t>
  </si>
  <si>
    <t xml:space="preserve">для направления и направлено к врачу-сердечно-сосудистому хирургу: </t>
  </si>
  <si>
    <t>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</si>
</sst>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\ _₽"/>
  </numFmts>
  <fonts count="7" x14ac:knownFonts="1">
    <font>
      <sz val="11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/>
    <xf numFmtId="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0" xfId="0" applyFont="1"/>
    <xf numFmtId="0" fontId="4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1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0" xfId="0" applyNumberFormat="1" applyFont="1" applyFill="1" applyBorder="1" applyAlignment="1" applyProtection="1">
      <alignment horizontal="center" vertical="center" wrapText="1"/>
    </xf>
    <xf numFmtId="164" fontId="4" fillId="2" borderId="11" xfId="0" applyNumberFormat="1" applyFont="1" applyFill="1" applyBorder="1" applyAlignment="1" applyProtection="1">
      <alignment horizontal="center" vertical="center" wrapText="1"/>
    </xf>
    <xf numFmtId="164" fontId="4" fillId="2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>
      <alignment vertical="top" wrapText="1"/>
    </xf>
    <xf numFmtId="0" fontId="5" fillId="0" borderId="14" xfId="0" applyFont="1" applyBorder="1" applyAlignment="1">
      <alignment horizontal="center" vertical="top" wrapText="1"/>
    </xf>
    <xf numFmtId="1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vertical="top" wrapText="1"/>
    </xf>
    <xf numFmtId="0" fontId="5" fillId="0" borderId="19" xfId="0" applyFont="1" applyBorder="1" applyAlignment="1">
      <alignment horizontal="center" vertical="top" wrapText="1"/>
    </xf>
    <xf numFmtId="1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2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1" fontId="4" fillId="4" borderId="24" xfId="0" applyNumberFormat="1" applyFont="1" applyFill="1" applyBorder="1" applyAlignment="1" applyProtection="1">
      <alignment horizontal="center" vertical="center" wrapText="1"/>
    </xf>
    <xf numFmtId="1" fontId="4" fillId="4" borderId="25" xfId="0" applyNumberFormat="1" applyFont="1" applyFill="1" applyBorder="1" applyAlignment="1" applyProtection="1">
      <alignment horizontal="center" vertical="center" wrapText="1"/>
    </xf>
    <xf numFmtId="1" fontId="4" fillId="4" borderId="26" xfId="0" applyNumberFormat="1" applyFont="1" applyFill="1" applyBorder="1" applyAlignment="1" applyProtection="1">
      <alignment horizontal="center" vertical="center" wrapText="1"/>
    </xf>
    <xf numFmtId="0" fontId="6" fillId="0" borderId="0" xfId="0" applyFont="1"/>
    <xf numFmtId="0" fontId="6" fillId="0" borderId="0" xfId="0" applyFont="1" applyFill="1"/>
    <xf numFmtId="0" fontId="0" fillId="0" borderId="0" xfId="0" applyFill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right"/>
    </xf>
    <xf numFmtId="165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165" fontId="4" fillId="4" borderId="17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10">
          <cell r="F10">
            <v>13</v>
          </cell>
          <cell r="N10">
            <v>10</v>
          </cell>
        </row>
      </sheetData>
      <sheetData sheetId="1">
        <row r="10">
          <cell r="F10">
            <v>687</v>
          </cell>
          <cell r="N10">
            <v>412</v>
          </cell>
        </row>
      </sheetData>
      <sheetData sheetId="2">
        <row r="10">
          <cell r="F10">
            <v>631</v>
          </cell>
          <cell r="N10">
            <v>317</v>
          </cell>
        </row>
      </sheetData>
      <sheetData sheetId="3">
        <row r="10">
          <cell r="F10">
            <v>892</v>
          </cell>
          <cell r="N10">
            <v>536</v>
          </cell>
        </row>
      </sheetData>
      <sheetData sheetId="4">
        <row r="10">
          <cell r="F10">
            <v>264</v>
          </cell>
          <cell r="N10">
            <v>175</v>
          </cell>
        </row>
      </sheetData>
      <sheetData sheetId="5">
        <row r="10">
          <cell r="F10">
            <v>899</v>
          </cell>
          <cell r="N10">
            <v>576</v>
          </cell>
        </row>
      </sheetData>
      <sheetData sheetId="6">
        <row r="10">
          <cell r="F10">
            <v>186</v>
          </cell>
          <cell r="N10">
            <v>127</v>
          </cell>
        </row>
      </sheetData>
      <sheetData sheetId="7">
        <row r="10">
          <cell r="F10">
            <v>173</v>
          </cell>
          <cell r="N10">
            <v>105</v>
          </cell>
        </row>
      </sheetData>
      <sheetData sheetId="8">
        <row r="10">
          <cell r="F10">
            <v>49</v>
          </cell>
          <cell r="N10">
            <v>13</v>
          </cell>
        </row>
      </sheetData>
      <sheetData sheetId="9">
        <row r="10">
          <cell r="F10">
            <v>68</v>
          </cell>
          <cell r="N10">
            <v>41</v>
          </cell>
        </row>
      </sheetData>
      <sheetData sheetId="10">
        <row r="10">
          <cell r="F10">
            <v>351</v>
          </cell>
          <cell r="N10">
            <v>229</v>
          </cell>
        </row>
      </sheetData>
      <sheetData sheetId="11">
        <row r="10">
          <cell r="F10">
            <v>6</v>
          </cell>
          <cell r="N10">
            <v>5</v>
          </cell>
        </row>
      </sheetData>
      <sheetData sheetId="12">
        <row r="10">
          <cell r="F10">
            <v>189</v>
          </cell>
          <cell r="N10">
            <v>131</v>
          </cell>
        </row>
      </sheetData>
      <sheetData sheetId="13">
        <row r="10">
          <cell r="F10">
            <v>15</v>
          </cell>
          <cell r="N10">
            <v>8</v>
          </cell>
        </row>
      </sheetData>
      <sheetData sheetId="14">
        <row r="10">
          <cell r="F10">
            <v>11</v>
          </cell>
          <cell r="N10">
            <v>6</v>
          </cell>
        </row>
      </sheetData>
      <sheetData sheetId="15">
        <row r="10">
          <cell r="F10">
            <v>228</v>
          </cell>
          <cell r="N10">
            <v>162</v>
          </cell>
        </row>
      </sheetData>
      <sheetData sheetId="16">
        <row r="10">
          <cell r="F10">
            <v>4</v>
          </cell>
          <cell r="N10">
            <v>3</v>
          </cell>
        </row>
      </sheetData>
      <sheetData sheetId="17">
        <row r="10">
          <cell r="F10">
            <v>212</v>
          </cell>
          <cell r="N10">
            <v>126</v>
          </cell>
        </row>
      </sheetData>
      <sheetData sheetId="18">
        <row r="10">
          <cell r="F10">
            <v>95</v>
          </cell>
          <cell r="N10">
            <v>56</v>
          </cell>
        </row>
      </sheetData>
      <sheetData sheetId="19">
        <row r="10">
          <cell r="F10">
            <v>115</v>
          </cell>
          <cell r="N10">
            <v>77</v>
          </cell>
        </row>
      </sheetData>
      <sheetData sheetId="20">
        <row r="10">
          <cell r="F10">
            <v>2615</v>
          </cell>
          <cell r="N10">
            <v>1768</v>
          </cell>
        </row>
      </sheetData>
      <sheetData sheetId="21">
        <row r="10">
          <cell r="F10">
            <v>1592</v>
          </cell>
          <cell r="N10">
            <v>1073</v>
          </cell>
        </row>
      </sheetData>
      <sheetData sheetId="22">
        <row r="10">
          <cell r="F10">
            <v>646</v>
          </cell>
          <cell r="N10">
            <v>333</v>
          </cell>
        </row>
      </sheetData>
      <sheetData sheetId="23">
        <row r="10">
          <cell r="F10">
            <v>72</v>
          </cell>
          <cell r="N10">
            <v>53</v>
          </cell>
        </row>
      </sheetData>
      <sheetData sheetId="24">
        <row r="10">
          <cell r="F10">
            <v>161</v>
          </cell>
          <cell r="N10">
            <v>57</v>
          </cell>
        </row>
      </sheetData>
      <sheetData sheetId="25">
        <row r="10">
          <cell r="F10">
            <v>1760</v>
          </cell>
          <cell r="N10">
            <v>1149</v>
          </cell>
        </row>
      </sheetData>
      <sheetData sheetId="26">
        <row r="10">
          <cell r="F10">
            <v>14</v>
          </cell>
          <cell r="N10">
            <v>12</v>
          </cell>
        </row>
      </sheetData>
      <sheetData sheetId="27">
        <row r="10">
          <cell r="F10">
            <v>28</v>
          </cell>
          <cell r="N10">
            <v>16</v>
          </cell>
        </row>
      </sheetData>
      <sheetData sheetId="28">
        <row r="10">
          <cell r="F10">
            <v>188</v>
          </cell>
          <cell r="N10">
            <v>71</v>
          </cell>
        </row>
      </sheetData>
      <sheetData sheetId="29">
        <row r="10">
          <cell r="F10">
            <v>0</v>
          </cell>
        </row>
      </sheetData>
      <sheetData sheetId="30">
        <row r="10">
          <cell r="F10">
            <v>0</v>
          </cell>
          <cell r="N10">
            <v>0</v>
          </cell>
        </row>
      </sheetData>
      <sheetData sheetId="31"/>
      <sheetData sheetId="32">
        <row r="10">
          <cell r="F10">
            <v>1340</v>
          </cell>
          <cell r="N10">
            <v>721</v>
          </cell>
        </row>
      </sheetData>
      <sheetData sheetId="33">
        <row r="10">
          <cell r="F10">
            <v>13508</v>
          </cell>
          <cell r="N10">
            <v>8371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211"/>
  <sheetViews>
    <sheetView topLeftCell="A4" workbookViewId="0">
      <selection activeCell="D31" sqref="D3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[1]Баграт!$F$10</f>
        <v>13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4</v>
      </c>
      <c r="D8" s="21">
        <v>4</v>
      </c>
      <c r="E8" s="21"/>
      <c r="F8" s="21"/>
      <c r="G8" s="22">
        <v>3</v>
      </c>
      <c r="H8" s="15">
        <f>C8/J2</f>
        <v>0.30769230769230771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0.75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12</v>
      </c>
      <c r="D13" s="21">
        <v>12</v>
      </c>
      <c r="E13" s="21"/>
      <c r="F13" s="21"/>
      <c r="G13" s="22">
        <v>12</v>
      </c>
      <c r="H13" s="15">
        <f>C13/J2</f>
        <v>0.92307692307692313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1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60</v>
      </c>
      <c r="D14" s="21">
        <v>60</v>
      </c>
      <c r="E14" s="21"/>
      <c r="F14" s="21">
        <v>2</v>
      </c>
      <c r="G14" s="22">
        <v>9</v>
      </c>
      <c r="H14" s="15">
        <f>C14/[1]Баграт!$N$10</f>
        <v>6</v>
      </c>
      <c r="I14" s="16">
        <f t="shared" si="3"/>
        <v>1</v>
      </c>
      <c r="J14" s="16">
        <f t="shared" si="0"/>
        <v>0</v>
      </c>
      <c r="K14" s="16">
        <f t="shared" si="1"/>
        <v>3.3333333333333333E-2</v>
      </c>
      <c r="L14" s="17">
        <f t="shared" si="2"/>
        <v>0.15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14</v>
      </c>
      <c r="D15" s="21">
        <v>12</v>
      </c>
      <c r="E15" s="21"/>
      <c r="F15" s="21"/>
      <c r="G15" s="22">
        <v>3</v>
      </c>
      <c r="H15" s="15">
        <f>C15/J2</f>
        <v>1.0769230769230769</v>
      </c>
      <c r="I15" s="16">
        <f t="shared" si="3"/>
        <v>0.8571428571428571</v>
      </c>
      <c r="J15" s="16">
        <f t="shared" si="0"/>
        <v>0</v>
      </c>
      <c r="K15" s="16">
        <f t="shared" si="1"/>
        <v>0</v>
      </c>
      <c r="L15" s="17">
        <f t="shared" si="2"/>
        <v>0.21428571428571427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4</v>
      </c>
      <c r="D17" s="21">
        <v>4</v>
      </c>
      <c r="E17" s="21"/>
      <c r="F17" s="21"/>
      <c r="G17" s="22">
        <v>1</v>
      </c>
      <c r="H17" s="15">
        <f>C17/J2</f>
        <v>0.30769230769230771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0.25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6</v>
      </c>
      <c r="D18" s="21">
        <v>6</v>
      </c>
      <c r="E18" s="21"/>
      <c r="F18" s="21"/>
      <c r="G18" s="22">
        <v>2</v>
      </c>
      <c r="H18" s="15">
        <f>C18/J2</f>
        <v>0.46153846153846156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0.33333333333333331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7</v>
      </c>
      <c r="D19" s="21">
        <v>7</v>
      </c>
      <c r="E19" s="21"/>
      <c r="F19" s="21"/>
      <c r="G19" s="23"/>
      <c r="H19" s="15">
        <f>C19/J2</f>
        <v>0.53846153846153844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29</v>
      </c>
      <c r="D20" s="21">
        <v>29</v>
      </c>
      <c r="E20" s="21"/>
      <c r="F20" s="21"/>
      <c r="G20" s="23" t="s">
        <v>27</v>
      </c>
      <c r="H20" s="15">
        <f>C20/J2</f>
        <v>2.2307692307692308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17</v>
      </c>
      <c r="D21" s="27">
        <v>13</v>
      </c>
      <c r="E21" s="27"/>
      <c r="F21" s="27"/>
      <c r="G21" s="28">
        <v>15</v>
      </c>
      <c r="H21" s="15">
        <f>C21/J2</f>
        <v>1.3076923076923077</v>
      </c>
      <c r="I21" s="16">
        <f t="shared" si="3"/>
        <v>0.76470588235294112</v>
      </c>
      <c r="J21" s="16">
        <f t="shared" si="0"/>
        <v>0</v>
      </c>
      <c r="K21" s="16">
        <f t="shared" si="1"/>
        <v>0</v>
      </c>
      <c r="L21" s="17">
        <f t="shared" si="2"/>
        <v>0.88235294117647056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153</v>
      </c>
      <c r="D22" s="32">
        <f>SUM(D6:D21)</f>
        <v>147</v>
      </c>
      <c r="E22" s="32">
        <f>SUM(E6:E21)</f>
        <v>0</v>
      </c>
      <c r="F22" s="32">
        <f>SUM(F6:F21)</f>
        <v>2</v>
      </c>
      <c r="G22" s="33">
        <f>SUM(G6:G21)</f>
        <v>45</v>
      </c>
      <c r="H22" s="15">
        <f>C22/J2</f>
        <v>11.76923076923077</v>
      </c>
      <c r="I22" s="16">
        <f t="shared" si="3"/>
        <v>0.96078431372549022</v>
      </c>
      <c r="J22" s="16">
        <f t="shared" si="0"/>
        <v>0</v>
      </c>
      <c r="K22" s="16">
        <f t="shared" si="1"/>
        <v>1.3071895424836602E-2</v>
      </c>
      <c r="L22" s="17">
        <f t="shared" si="2"/>
        <v>0.29411764705882354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211"/>
  <sheetViews>
    <sheetView workbookViewId="0">
      <selection activeCell="B13" sqref="B13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[1]Неман!$F$10</f>
        <v>68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35</v>
      </c>
      <c r="D12" s="21">
        <v>35</v>
      </c>
      <c r="E12" s="21"/>
      <c r="F12" s="21"/>
      <c r="G12" s="22"/>
      <c r="H12" s="15">
        <f>C12/J2</f>
        <v>0.51470588235294112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</v>
      </c>
      <c r="D13" s="21">
        <v>2</v>
      </c>
      <c r="E13" s="21"/>
      <c r="F13" s="21"/>
      <c r="G13" s="22"/>
      <c r="H13" s="15">
        <f>C13/J2</f>
        <v>2.9411764705882353E-2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C14/[1]Неман!$N$10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0</v>
      </c>
      <c r="D15" s="21">
        <v>0</v>
      </c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68</v>
      </c>
      <c r="D19" s="21">
        <v>68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68</v>
      </c>
      <c r="D21" s="27">
        <v>68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173</v>
      </c>
      <c r="D22" s="32">
        <f>SUM(D6:D21)</f>
        <v>173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2.5441176470588234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L211"/>
  <sheetViews>
    <sheetView workbookViewId="0">
      <selection activeCell="E16" sqref="E1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[1]Нестеров!$F$10</f>
        <v>351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</v>
      </c>
      <c r="D7" s="21">
        <v>1</v>
      </c>
      <c r="E7" s="21"/>
      <c r="F7" s="21"/>
      <c r="G7" s="22"/>
      <c r="H7" s="15">
        <f>C7/J2</f>
        <v>2.8490028490028491E-3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320</v>
      </c>
      <c r="D12" s="21">
        <v>320</v>
      </c>
      <c r="E12" s="21"/>
      <c r="F12" s="21"/>
      <c r="G12" s="22">
        <v>98</v>
      </c>
      <c r="H12" s="15">
        <f>C12/J2</f>
        <v>0.9116809116809117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0.30625000000000002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</v>
      </c>
      <c r="D14" s="21">
        <v>1</v>
      </c>
      <c r="E14" s="21"/>
      <c r="F14" s="21"/>
      <c r="G14" s="22"/>
      <c r="H14" s="15">
        <f>C14/[1]Нестеров!$N$10</f>
        <v>4.3668122270742356E-3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52</v>
      </c>
      <c r="D15" s="21">
        <v>52</v>
      </c>
      <c r="E15" s="21"/>
      <c r="F15" s="21"/>
      <c r="G15" s="22">
        <v>1</v>
      </c>
      <c r="H15" s="15">
        <f>C15/J2</f>
        <v>0.14814814814814814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1.9230769230769232E-2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</v>
      </c>
      <c r="D18" s="21">
        <v>2</v>
      </c>
      <c r="E18" s="21"/>
      <c r="F18" s="21"/>
      <c r="G18" s="22"/>
      <c r="H18" s="15">
        <f>C18/J2</f>
        <v>5.6980056980056983E-3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351</v>
      </c>
      <c r="D19" s="21">
        <v>351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351</v>
      </c>
      <c r="D21" s="27">
        <v>351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1078</v>
      </c>
      <c r="D22" s="32">
        <f>SUM(D6:D21)</f>
        <v>1078</v>
      </c>
      <c r="E22" s="32">
        <f>SUM(E6:E21)</f>
        <v>0</v>
      </c>
      <c r="F22" s="32">
        <f>SUM(F6:F21)</f>
        <v>0</v>
      </c>
      <c r="G22" s="33">
        <f>SUM(G6:G21)</f>
        <v>99</v>
      </c>
      <c r="H22" s="15">
        <f>C22/J2</f>
        <v>3.0712250712250713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9.1836734693877556E-2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L211"/>
  <sheetViews>
    <sheetView workbookViewId="0">
      <selection activeCell="G7" sqref="G7:G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[1]Озерск!$F$10</f>
        <v>6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19</v>
      </c>
      <c r="D12" s="21">
        <v>19</v>
      </c>
      <c r="E12" s="21"/>
      <c r="F12" s="21"/>
      <c r="G12" s="22">
        <v>12</v>
      </c>
      <c r="H12" s="15">
        <f>C12/J2</f>
        <v>3.1666666666666665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0.63157894736842102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C14/[1]Озерск!$N$10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</v>
      </c>
      <c r="D19" s="21">
        <v>6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</v>
      </c>
      <c r="D21" s="27">
        <v>6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31</v>
      </c>
      <c r="D22" s="32">
        <f>SUM(D6:D21)</f>
        <v>31</v>
      </c>
      <c r="E22" s="32">
        <f>SUM(E6:E21)</f>
        <v>0</v>
      </c>
      <c r="F22" s="32">
        <f>SUM(F6:F21)</f>
        <v>0</v>
      </c>
      <c r="G22" s="33">
        <f>SUM(G6:G21)</f>
        <v>12</v>
      </c>
      <c r="H22" s="15">
        <f>C22/J2</f>
        <v>5.166666666666667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0.38709677419354838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[1]Пионерск!$F$10</f>
        <v>189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6</v>
      </c>
      <c r="D6" s="13">
        <v>6</v>
      </c>
      <c r="E6" s="13"/>
      <c r="F6" s="13"/>
      <c r="G6" s="14"/>
      <c r="H6" s="15">
        <f>C6/J2</f>
        <v>3.1746031746031744E-2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12</v>
      </c>
      <c r="D7" s="21">
        <v>12</v>
      </c>
      <c r="E7" s="21"/>
      <c r="F7" s="21"/>
      <c r="G7" s="22">
        <v>8</v>
      </c>
      <c r="H7" s="15">
        <f>C7/J2</f>
        <v>6.3492063492063489E-2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0.66666666666666663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6</v>
      </c>
      <c r="D8" s="21">
        <v>6</v>
      </c>
      <c r="E8" s="21"/>
      <c r="F8" s="21"/>
      <c r="G8" s="22">
        <v>6</v>
      </c>
      <c r="H8" s="15">
        <f>C8/J2</f>
        <v>3.1746031746031744E-2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</v>
      </c>
      <c r="D9" s="21">
        <v>2</v>
      </c>
      <c r="E9" s="21"/>
      <c r="F9" s="21"/>
      <c r="G9" s="22">
        <v>1</v>
      </c>
      <c r="H9" s="15">
        <f>C9/J2</f>
        <v>1.0582010582010581E-2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0.5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5</v>
      </c>
      <c r="D10" s="21">
        <v>5</v>
      </c>
      <c r="E10" s="21"/>
      <c r="F10" s="21"/>
      <c r="G10" s="22">
        <v>1</v>
      </c>
      <c r="H10" s="15">
        <f>C10/J2</f>
        <v>2.6455026455026454E-2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0.2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62</v>
      </c>
      <c r="D12" s="21">
        <v>62</v>
      </c>
      <c r="E12" s="21"/>
      <c r="F12" s="21"/>
      <c r="G12" s="22">
        <v>15</v>
      </c>
      <c r="H12" s="15">
        <f>C12/J2</f>
        <v>0.32804232804232802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0.24193548387096775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21</v>
      </c>
      <c r="D14" s="21">
        <v>21</v>
      </c>
      <c r="E14" s="21"/>
      <c r="F14" s="21"/>
      <c r="G14" s="22">
        <v>8</v>
      </c>
      <c r="H14" s="15">
        <f>C14/[1]Пионерск!$N$10</f>
        <v>0.16030534351145037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0.38095238095238093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16</v>
      </c>
      <c r="D15" s="21">
        <v>16</v>
      </c>
      <c r="E15" s="21"/>
      <c r="F15" s="21"/>
      <c r="G15" s="22">
        <v>4</v>
      </c>
      <c r="H15" s="15">
        <f>C15/J2</f>
        <v>8.4656084656084651E-2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0.25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189</v>
      </c>
      <c r="D19" s="21">
        <v>189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17</v>
      </c>
      <c r="D20" s="21">
        <v>17</v>
      </c>
      <c r="E20" s="21"/>
      <c r="F20" s="21"/>
      <c r="G20" s="23" t="s">
        <v>27</v>
      </c>
      <c r="H20" s="15">
        <f>C20/J2</f>
        <v>8.9947089947089942E-2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189</v>
      </c>
      <c r="D21" s="27">
        <v>189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525</v>
      </c>
      <c r="D22" s="32">
        <f>SUM(D6:D21)</f>
        <v>525</v>
      </c>
      <c r="E22" s="32">
        <f>SUM(E6:E21)</f>
        <v>0</v>
      </c>
      <c r="F22" s="32">
        <f>SUM(F6:F21)</f>
        <v>0</v>
      </c>
      <c r="G22" s="33">
        <f>SUM(G6:G21)</f>
        <v>43</v>
      </c>
      <c r="H22" s="15">
        <f>C22/J2</f>
        <v>2.7777777777777777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8.1904761904761911E-2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L211"/>
  <sheetViews>
    <sheetView workbookViewId="0">
      <selection activeCell="E11" sqref="E1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[1]Полесск!$F$10</f>
        <v>15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15</v>
      </c>
      <c r="D7" s="21">
        <v>15</v>
      </c>
      <c r="E7" s="21"/>
      <c r="F7" s="21"/>
      <c r="G7" s="22"/>
      <c r="H7" s="15">
        <f>C7/J2</f>
        <v>1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C14/[1]Полесск!$N$10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15</v>
      </c>
      <c r="D19" s="21">
        <v>15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15</v>
      </c>
      <c r="D21" s="27">
        <v>15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45</v>
      </c>
      <c r="D22" s="32">
        <f>SUM(D6:D21)</f>
        <v>45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L211"/>
  <sheetViews>
    <sheetView workbookViewId="0">
      <selection activeCell="E18" sqref="E18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[1]Правдинск!$F$10</f>
        <v>11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C14/[1]Правдинск!$N$10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4</v>
      </c>
      <c r="D15" s="21">
        <v>4</v>
      </c>
      <c r="E15" s="21"/>
      <c r="F15" s="21"/>
      <c r="G15" s="22"/>
      <c r="H15" s="15">
        <f>C15/J2</f>
        <v>0.36363636363636365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</v>
      </c>
      <c r="D19" s="21">
        <v>6</v>
      </c>
      <c r="E19" s="21"/>
      <c r="F19" s="21"/>
      <c r="G19" s="23"/>
      <c r="H19" s="15">
        <f>C19/J2</f>
        <v>0.54545454545454541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11</v>
      </c>
      <c r="D21" s="27">
        <v>11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21</v>
      </c>
      <c r="D22" s="32">
        <f>SUM(D6:D21)</f>
        <v>21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1.9090909090909092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[1]Светлый!$F$10</f>
        <v>228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72</v>
      </c>
      <c r="D7" s="21">
        <v>72</v>
      </c>
      <c r="E7" s="21"/>
      <c r="F7" s="21"/>
      <c r="G7" s="22"/>
      <c r="H7" s="15">
        <f>C7/J2</f>
        <v>0.31578947368421051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4</v>
      </c>
      <c r="D8" s="21">
        <v>4</v>
      </c>
      <c r="E8" s="21"/>
      <c r="F8" s="21"/>
      <c r="G8" s="22"/>
      <c r="H8" s="15">
        <f>C8/J2</f>
        <v>1.7543859649122806E-2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54</v>
      </c>
      <c r="D12" s="21">
        <v>52</v>
      </c>
      <c r="E12" s="21">
        <v>2</v>
      </c>
      <c r="F12" s="21"/>
      <c r="G12" s="22"/>
      <c r="H12" s="15">
        <f>C12/J2</f>
        <v>0.23684210526315788</v>
      </c>
      <c r="I12" s="16">
        <f t="shared" si="3"/>
        <v>0.96296296296296291</v>
      </c>
      <c r="J12" s="16">
        <f t="shared" si="0"/>
        <v>3.7037037037037035E-2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31</v>
      </c>
      <c r="D13" s="21">
        <v>9</v>
      </c>
      <c r="E13" s="21">
        <v>22</v>
      </c>
      <c r="F13" s="21"/>
      <c r="G13" s="22"/>
      <c r="H13" s="15">
        <f>C13/J2</f>
        <v>0.13596491228070176</v>
      </c>
      <c r="I13" s="16">
        <f t="shared" si="3"/>
        <v>0.29032258064516131</v>
      </c>
      <c r="J13" s="16">
        <f t="shared" si="0"/>
        <v>0.70967741935483875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C14/[1]Светлый!$N$10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10</v>
      </c>
      <c r="D15" s="21">
        <v>10</v>
      </c>
      <c r="E15" s="21"/>
      <c r="F15" s="21"/>
      <c r="G15" s="22">
        <v>6</v>
      </c>
      <c r="H15" s="15">
        <f>C15/J2</f>
        <v>4.3859649122807015E-2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0.6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</v>
      </c>
      <c r="D17" s="21">
        <v>1</v>
      </c>
      <c r="E17" s="21"/>
      <c r="F17" s="21"/>
      <c r="G17" s="22"/>
      <c r="H17" s="15">
        <f>C17/J2</f>
        <v>4.3859649122807015E-3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4</v>
      </c>
      <c r="D18" s="21">
        <v>4</v>
      </c>
      <c r="E18" s="21"/>
      <c r="F18" s="21"/>
      <c r="G18" s="22">
        <v>1</v>
      </c>
      <c r="H18" s="15">
        <f>C18/J2</f>
        <v>1.7543859649122806E-2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0.25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123</v>
      </c>
      <c r="D19" s="21">
        <v>123</v>
      </c>
      <c r="E19" s="21"/>
      <c r="F19" s="21"/>
      <c r="G19" s="23"/>
      <c r="H19" s="15">
        <f>C19/J2</f>
        <v>0.53947368421052633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228</v>
      </c>
      <c r="D21" s="27">
        <v>228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527</v>
      </c>
      <c r="D22" s="32">
        <f>SUM(D6:D21)</f>
        <v>503</v>
      </c>
      <c r="E22" s="32">
        <f>SUM(E6:E21)</f>
        <v>24</v>
      </c>
      <c r="F22" s="32">
        <f>SUM(F6:F21)</f>
        <v>0</v>
      </c>
      <c r="G22" s="33">
        <f>SUM(G6:G21)</f>
        <v>7</v>
      </c>
      <c r="H22" s="15">
        <f>C22/J2</f>
        <v>2.3114035087719298</v>
      </c>
      <c r="I22" s="16">
        <f t="shared" si="3"/>
        <v>0.95445920303605314</v>
      </c>
      <c r="J22" s="16">
        <f t="shared" si="0"/>
        <v>4.5540796963946868E-2</v>
      </c>
      <c r="K22" s="16">
        <f t="shared" si="1"/>
        <v>0</v>
      </c>
      <c r="L22" s="17">
        <f t="shared" si="2"/>
        <v>1.3282732447817837E-2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L211"/>
  <sheetViews>
    <sheetView workbookViewId="0">
      <selection activeCell="F17" sqref="F14:F17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[1]Светлогорск!$F$10</f>
        <v>4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</v>
      </c>
      <c r="D11" s="21">
        <v>1</v>
      </c>
      <c r="E11" s="21"/>
      <c r="F11" s="21"/>
      <c r="G11" s="22"/>
      <c r="H11" s="15">
        <f>C11/J2</f>
        <v>0.25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9</v>
      </c>
      <c r="D12" s="21">
        <v>9</v>
      </c>
      <c r="E12" s="21"/>
      <c r="F12" s="21"/>
      <c r="G12" s="22">
        <v>4</v>
      </c>
      <c r="H12" s="15">
        <f>C12/J2</f>
        <v>2.25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0.44444444444444442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C14/[1]Светлогорск!$N$10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7</v>
      </c>
      <c r="D15" s="21">
        <v>7</v>
      </c>
      <c r="E15" s="21"/>
      <c r="F15" s="21"/>
      <c r="G15" s="22">
        <v>1</v>
      </c>
      <c r="H15" s="15">
        <f>C15/J2</f>
        <v>1.75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0.14285714285714285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</v>
      </c>
      <c r="D19" s="21">
        <v>4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</v>
      </c>
      <c r="D21" s="27">
        <v>4</v>
      </c>
      <c r="E21" s="27"/>
      <c r="F21" s="27"/>
      <c r="G21" s="28">
        <v>4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25</v>
      </c>
      <c r="D22" s="32">
        <f>SUM(D6:D21)</f>
        <v>25</v>
      </c>
      <c r="E22" s="32">
        <f>SUM(E6:E21)</f>
        <v>0</v>
      </c>
      <c r="F22" s="32">
        <f>SUM(F6:F21)</f>
        <v>0</v>
      </c>
      <c r="G22" s="33">
        <f>SUM(G6:G21)</f>
        <v>9</v>
      </c>
      <c r="H22" s="15">
        <f>C22/J2</f>
        <v>6.25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0.36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L211"/>
  <sheetViews>
    <sheetView workbookViewId="0">
      <selection activeCell="E18" sqref="E18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[1]Славск!$F$10</f>
        <v>212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4</v>
      </c>
      <c r="D6" s="13"/>
      <c r="E6" s="13">
        <v>1</v>
      </c>
      <c r="F6" s="13"/>
      <c r="G6" s="14"/>
      <c r="H6" s="15">
        <f>C6/J2</f>
        <v>1.8867924528301886E-2</v>
      </c>
      <c r="I6" s="16">
        <f>D6/C6</f>
        <v>0</v>
      </c>
      <c r="J6" s="16">
        <f>E6/C6</f>
        <v>0.25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/>
      <c r="E10" s="21"/>
      <c r="F10" s="21"/>
      <c r="G10" s="22"/>
      <c r="H10" s="15">
        <f>C10/J2</f>
        <v>4.7169811320754715E-3</v>
      </c>
      <c r="I10" s="16">
        <f t="shared" si="3"/>
        <v>0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137</v>
      </c>
      <c r="D12" s="21">
        <v>69</v>
      </c>
      <c r="E12" s="21">
        <v>5</v>
      </c>
      <c r="F12" s="21"/>
      <c r="G12" s="22">
        <v>46</v>
      </c>
      <c r="H12" s="15">
        <f>C12/J2</f>
        <v>0.64622641509433965</v>
      </c>
      <c r="I12" s="16">
        <f t="shared" si="3"/>
        <v>0.5036496350364964</v>
      </c>
      <c r="J12" s="16">
        <f t="shared" si="0"/>
        <v>3.6496350364963501E-2</v>
      </c>
      <c r="K12" s="16">
        <f t="shared" si="1"/>
        <v>0</v>
      </c>
      <c r="L12" s="17">
        <f t="shared" si="2"/>
        <v>0.33576642335766421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11</v>
      </c>
      <c r="D14" s="21"/>
      <c r="E14" s="21"/>
      <c r="F14" s="21"/>
      <c r="G14" s="22"/>
      <c r="H14" s="15">
        <f>C14/[1]Славск!$N$10</f>
        <v>8.7301587301587297E-2</v>
      </c>
      <c r="I14" s="16">
        <f t="shared" si="3"/>
        <v>0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26</v>
      </c>
      <c r="D15" s="21">
        <v>18</v>
      </c>
      <c r="E15" s="21"/>
      <c r="F15" s="21"/>
      <c r="G15" s="22">
        <v>6</v>
      </c>
      <c r="H15" s="15">
        <f>C15/J2</f>
        <v>0.12264150943396226</v>
      </c>
      <c r="I15" s="16">
        <f t="shared" si="3"/>
        <v>0.69230769230769229</v>
      </c>
      <c r="J15" s="16">
        <f t="shared" si="0"/>
        <v>0</v>
      </c>
      <c r="K15" s="16">
        <f t="shared" si="1"/>
        <v>0</v>
      </c>
      <c r="L15" s="17">
        <f t="shared" si="2"/>
        <v>0.23076923076923078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54</v>
      </c>
      <c r="D18" s="21"/>
      <c r="E18" s="21"/>
      <c r="F18" s="21"/>
      <c r="G18" s="22"/>
      <c r="H18" s="15">
        <f>C18/J2</f>
        <v>0.25471698113207547</v>
      </c>
      <c r="I18" s="16">
        <f t="shared" si="3"/>
        <v>0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105</v>
      </c>
      <c r="D19" s="21">
        <v>23</v>
      </c>
      <c r="E19" s="21"/>
      <c r="F19" s="21"/>
      <c r="G19" s="23"/>
      <c r="H19" s="15">
        <f>C19/J2</f>
        <v>0.49528301886792453</v>
      </c>
      <c r="I19" s="16">
        <f t="shared" si="3"/>
        <v>0.21904761904761905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16</v>
      </c>
      <c r="D20" s="21"/>
      <c r="E20" s="21"/>
      <c r="F20" s="21"/>
      <c r="G20" s="23" t="s">
        <v>27</v>
      </c>
      <c r="H20" s="15">
        <f>C20/J2</f>
        <v>7.5471698113207544E-2</v>
      </c>
      <c r="I20" s="16">
        <f t="shared" si="3"/>
        <v>0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218</v>
      </c>
      <c r="D21" s="27">
        <v>212</v>
      </c>
      <c r="E21" s="27"/>
      <c r="F21" s="27"/>
      <c r="G21" s="28">
        <v>30</v>
      </c>
      <c r="H21" s="15">
        <f>C21/J2</f>
        <v>1.0283018867924529</v>
      </c>
      <c r="I21" s="16">
        <f t="shared" si="3"/>
        <v>0.97247706422018354</v>
      </c>
      <c r="J21" s="16">
        <f t="shared" si="0"/>
        <v>0</v>
      </c>
      <c r="K21" s="16">
        <f t="shared" si="1"/>
        <v>0</v>
      </c>
      <c r="L21" s="17">
        <f t="shared" si="2"/>
        <v>0.13761467889908258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572</v>
      </c>
      <c r="D22" s="32">
        <f>SUM(D6:D21)</f>
        <v>322</v>
      </c>
      <c r="E22" s="32">
        <f>SUM(E6:E21)</f>
        <v>6</v>
      </c>
      <c r="F22" s="32">
        <f>SUM(F6:F21)</f>
        <v>0</v>
      </c>
      <c r="G22" s="33">
        <f>SUM(G6:G21)</f>
        <v>82</v>
      </c>
      <c r="H22" s="15">
        <f>C22/J2</f>
        <v>2.6981132075471699</v>
      </c>
      <c r="I22" s="16">
        <f t="shared" si="3"/>
        <v>0.56293706293706292</v>
      </c>
      <c r="J22" s="16">
        <f t="shared" si="0"/>
        <v>1.048951048951049E-2</v>
      </c>
      <c r="K22" s="16">
        <f t="shared" si="1"/>
        <v>0</v>
      </c>
      <c r="L22" s="17">
        <f t="shared" si="2"/>
        <v>0.14335664335664336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L211"/>
  <sheetViews>
    <sheetView workbookViewId="0">
      <selection activeCell="E14" sqref="E14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[1]Советск!$F$10</f>
        <v>95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27</v>
      </c>
      <c r="D6" s="13">
        <v>27</v>
      </c>
      <c r="E6" s="13"/>
      <c r="F6" s="13"/>
      <c r="G6" s="14"/>
      <c r="H6" s="15">
        <f>C6/J2</f>
        <v>0.28421052631578947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26</v>
      </c>
      <c r="D7" s="21">
        <v>26</v>
      </c>
      <c r="E7" s="21"/>
      <c r="F7" s="21"/>
      <c r="G7" s="22"/>
      <c r="H7" s="15">
        <f>C7/J2</f>
        <v>0.27368421052631581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21</v>
      </c>
      <c r="D8" s="21">
        <v>21</v>
      </c>
      <c r="E8" s="21"/>
      <c r="F8" s="21"/>
      <c r="G8" s="22"/>
      <c r="H8" s="15">
        <f>C8/J2</f>
        <v>0.22105263157894736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15</v>
      </c>
      <c r="D9" s="21">
        <v>15</v>
      </c>
      <c r="E9" s="21"/>
      <c r="F9" s="21"/>
      <c r="G9" s="22"/>
      <c r="H9" s="15">
        <f>C9/J2</f>
        <v>0.15789473684210525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16</v>
      </c>
      <c r="D10" s="21">
        <v>16</v>
      </c>
      <c r="E10" s="21"/>
      <c r="F10" s="21"/>
      <c r="G10" s="22"/>
      <c r="H10" s="15">
        <f>C10/J2</f>
        <v>0.16842105263157894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</v>
      </c>
      <c r="D11" s="21">
        <v>1</v>
      </c>
      <c r="E11" s="21"/>
      <c r="F11" s="21"/>
      <c r="G11" s="22"/>
      <c r="H11" s="15">
        <f>C11/J2</f>
        <v>1.0526315789473684E-2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45</v>
      </c>
      <c r="D12" s="21">
        <v>45</v>
      </c>
      <c r="E12" s="21"/>
      <c r="F12" s="21"/>
      <c r="G12" s="22"/>
      <c r="H12" s="15">
        <f>C12/J2</f>
        <v>0.47368421052631576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</v>
      </c>
      <c r="D13" s="21">
        <v>1</v>
      </c>
      <c r="E13" s="21"/>
      <c r="F13" s="21"/>
      <c r="G13" s="22"/>
      <c r="H13" s="15">
        <f>C13/J2</f>
        <v>1.0526315789473684E-2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12</v>
      </c>
      <c r="D14" s="21">
        <v>12</v>
      </c>
      <c r="E14" s="21"/>
      <c r="F14" s="21"/>
      <c r="G14" s="22"/>
      <c r="H14" s="15">
        <f>C14/[1]Советск!$N$10</f>
        <v>0.21428571428571427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7</v>
      </c>
      <c r="D15" s="21">
        <v>7</v>
      </c>
      <c r="E15" s="21"/>
      <c r="F15" s="21"/>
      <c r="G15" s="22"/>
      <c r="H15" s="15">
        <f>C15/J2</f>
        <v>7.3684210526315783E-2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3</v>
      </c>
      <c r="D16" s="21">
        <v>3</v>
      </c>
      <c r="E16" s="21"/>
      <c r="F16" s="21"/>
      <c r="G16" s="22"/>
      <c r="H16" s="15">
        <f>C16/J2</f>
        <v>3.1578947368421054E-2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3</v>
      </c>
      <c r="D17" s="21">
        <v>3</v>
      </c>
      <c r="E17" s="21"/>
      <c r="F17" s="21"/>
      <c r="G17" s="22"/>
      <c r="H17" s="15">
        <f>C17/J2</f>
        <v>3.1578947368421054E-2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23</v>
      </c>
      <c r="D18" s="21">
        <v>23</v>
      </c>
      <c r="E18" s="21"/>
      <c r="F18" s="21"/>
      <c r="G18" s="22"/>
      <c r="H18" s="15">
        <f>C18/J2</f>
        <v>0.24210526315789474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>
        <f>C19/J2</f>
        <v>0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95</v>
      </c>
      <c r="D21" s="27">
        <v>95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295</v>
      </c>
      <c r="D22" s="32">
        <f>SUM(D6:D21)</f>
        <v>295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3.1052631578947367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[1]Балтийск!$F$10</f>
        <v>687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5</v>
      </c>
      <c r="D7" s="21">
        <v>5</v>
      </c>
      <c r="E7" s="21"/>
      <c r="F7" s="21"/>
      <c r="G7" s="22">
        <v>5</v>
      </c>
      <c r="H7" s="15">
        <f>C7/J2</f>
        <v>7.2780203784570596E-3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3</v>
      </c>
      <c r="D8" s="21">
        <v>3</v>
      </c>
      <c r="E8" s="21"/>
      <c r="F8" s="21"/>
      <c r="G8" s="22">
        <v>3</v>
      </c>
      <c r="H8" s="15">
        <f>C8/J2</f>
        <v>4.3668122270742356E-3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23</v>
      </c>
      <c r="D12" s="21">
        <v>23</v>
      </c>
      <c r="E12" s="21"/>
      <c r="F12" s="21"/>
      <c r="G12" s="22">
        <v>23</v>
      </c>
      <c r="H12" s="15">
        <f>C12/J2</f>
        <v>3.3478893740902474E-2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191</v>
      </c>
      <c r="D13" s="21">
        <v>191</v>
      </c>
      <c r="E13" s="21"/>
      <c r="F13" s="21"/>
      <c r="G13" s="22">
        <v>24</v>
      </c>
      <c r="H13" s="15">
        <f>C13/J2</f>
        <v>0.27802037845705968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0.1256544502617801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8</v>
      </c>
      <c r="D14" s="21">
        <v>8</v>
      </c>
      <c r="E14" s="21"/>
      <c r="F14" s="21"/>
      <c r="G14" s="22">
        <v>2</v>
      </c>
      <c r="H14" s="15">
        <f>C14/[1]Балтийск!$N$10</f>
        <v>1.9417475728155338E-2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0.25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4</v>
      </c>
      <c r="D15" s="21">
        <v>4</v>
      </c>
      <c r="E15" s="21"/>
      <c r="F15" s="21"/>
      <c r="G15" s="22">
        <v>2</v>
      </c>
      <c r="H15" s="15">
        <f>C15/J2</f>
        <v>5.822416302765648E-3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687</v>
      </c>
      <c r="D19" s="21">
        <v>687</v>
      </c>
      <c r="E19" s="21"/>
      <c r="F19" s="21"/>
      <c r="G19" s="23">
        <v>59</v>
      </c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8.5880640465793301E-2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212</v>
      </c>
      <c r="D20" s="21">
        <v>212</v>
      </c>
      <c r="E20" s="21"/>
      <c r="F20" s="21"/>
      <c r="G20" s="23">
        <v>45</v>
      </c>
      <c r="H20" s="15">
        <f>C20/J2</f>
        <v>0.30858806404657935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0.21226415094339623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687</v>
      </c>
      <c r="D21" s="27">
        <v>687</v>
      </c>
      <c r="E21" s="27"/>
      <c r="F21" s="27"/>
      <c r="G21" s="28">
        <v>64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9.3158660844250368E-2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1820</v>
      </c>
      <c r="D22" s="32">
        <f>SUM(D6:D21)</f>
        <v>1820</v>
      </c>
      <c r="E22" s="32">
        <f>SUM(E6:E21)</f>
        <v>0</v>
      </c>
      <c r="F22" s="32">
        <f>SUM(F6:F21)</f>
        <v>0</v>
      </c>
      <c r="G22" s="33">
        <f>SUM(G6:G21)</f>
        <v>227</v>
      </c>
      <c r="H22" s="15">
        <f>C22/J2</f>
        <v>2.6491994177583695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0.12472527472527473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[1]Черняховск!$F$10</f>
        <v>115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12</v>
      </c>
      <c r="D7" s="21">
        <v>12</v>
      </c>
      <c r="E7" s="21"/>
      <c r="F7" s="21"/>
      <c r="G7" s="22">
        <v>12</v>
      </c>
      <c r="H7" s="15">
        <f>C7/J2</f>
        <v>0.10434782608695652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10</v>
      </c>
      <c r="D8" s="21">
        <v>10</v>
      </c>
      <c r="E8" s="21"/>
      <c r="F8" s="21"/>
      <c r="G8" s="22">
        <v>10</v>
      </c>
      <c r="H8" s="15">
        <f>C8/J2</f>
        <v>8.6956521739130432E-2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26</v>
      </c>
      <c r="D9" s="21">
        <v>26</v>
      </c>
      <c r="E9" s="21"/>
      <c r="F9" s="21"/>
      <c r="G9" s="22">
        <v>26</v>
      </c>
      <c r="H9" s="15">
        <f>C9/J2</f>
        <v>0.22608695652173913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2</v>
      </c>
      <c r="D10" s="21">
        <v>2</v>
      </c>
      <c r="E10" s="21"/>
      <c r="F10" s="21"/>
      <c r="G10" s="22">
        <v>2</v>
      </c>
      <c r="H10" s="15">
        <f>C10/J2</f>
        <v>1.7391304347826087E-2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1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2</v>
      </c>
      <c r="D11" s="21">
        <v>2</v>
      </c>
      <c r="E11" s="21"/>
      <c r="F11" s="21"/>
      <c r="G11" s="22">
        <v>2</v>
      </c>
      <c r="H11" s="15">
        <f>C11/J2</f>
        <v>1.7391304347826087E-2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1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19</v>
      </c>
      <c r="D12" s="21">
        <v>19</v>
      </c>
      <c r="E12" s="21"/>
      <c r="F12" s="21"/>
      <c r="G12" s="22">
        <v>19</v>
      </c>
      <c r="H12" s="15">
        <f>C12/J2</f>
        <v>0.16521739130434782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20</v>
      </c>
      <c r="D13" s="21">
        <v>20</v>
      </c>
      <c r="E13" s="21"/>
      <c r="F13" s="21"/>
      <c r="G13" s="22">
        <v>20</v>
      </c>
      <c r="H13" s="15">
        <f>C13/J2</f>
        <v>0.17391304347826086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1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4</v>
      </c>
      <c r="D14" s="21"/>
      <c r="E14" s="21"/>
      <c r="F14" s="21"/>
      <c r="G14" s="22"/>
      <c r="H14" s="15">
        <f>C14/[1]Черняховск!$N$10</f>
        <v>5.1948051948051951E-2</v>
      </c>
      <c r="I14" s="16">
        <f t="shared" si="3"/>
        <v>0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24</v>
      </c>
      <c r="D15" s="21">
        <v>24</v>
      </c>
      <c r="E15" s="21"/>
      <c r="F15" s="21"/>
      <c r="G15" s="22">
        <v>24</v>
      </c>
      <c r="H15" s="15">
        <f>C15/J2</f>
        <v>0.20869565217391303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10</v>
      </c>
      <c r="D16" s="21">
        <v>1</v>
      </c>
      <c r="E16" s="21"/>
      <c r="F16" s="21"/>
      <c r="G16" s="22">
        <v>10</v>
      </c>
      <c r="H16" s="15">
        <f>C16/J2</f>
        <v>8.6956521739130432E-2</v>
      </c>
      <c r="I16" s="16">
        <f t="shared" si="3"/>
        <v>0.1</v>
      </c>
      <c r="J16" s="16">
        <f t="shared" si="0"/>
        <v>0</v>
      </c>
      <c r="K16" s="16">
        <f t="shared" si="1"/>
        <v>0</v>
      </c>
      <c r="L16" s="17">
        <f t="shared" si="2"/>
        <v>1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26</v>
      </c>
      <c r="D17" s="21">
        <v>26</v>
      </c>
      <c r="E17" s="21"/>
      <c r="F17" s="21"/>
      <c r="G17" s="22">
        <v>26</v>
      </c>
      <c r="H17" s="15">
        <f>C17/J2</f>
        <v>0.22608695652173913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12</v>
      </c>
      <c r="D18" s="21">
        <v>12</v>
      </c>
      <c r="E18" s="21"/>
      <c r="F18" s="21"/>
      <c r="G18" s="22">
        <v>12</v>
      </c>
      <c r="H18" s="15">
        <f>C18/J2</f>
        <v>0.10434782608695652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115</v>
      </c>
      <c r="D19" s="21">
        <v>115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115</v>
      </c>
      <c r="D21" s="27">
        <v>115</v>
      </c>
      <c r="E21" s="27"/>
      <c r="F21" s="27"/>
      <c r="G21" s="28">
        <v>115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397</v>
      </c>
      <c r="D22" s="32">
        <f>SUM(D6:D21)</f>
        <v>384</v>
      </c>
      <c r="E22" s="32">
        <f>SUM(E6:E21)</f>
        <v>0</v>
      </c>
      <c r="F22" s="32">
        <f>SUM(F6:F21)</f>
        <v>0</v>
      </c>
      <c r="G22" s="33">
        <f>SUM(G6:G21)</f>
        <v>278</v>
      </c>
      <c r="H22" s="15">
        <f>C22/J2</f>
        <v>3.4521739130434783</v>
      </c>
      <c r="I22" s="16">
        <f t="shared" si="3"/>
        <v>0.96725440806045337</v>
      </c>
      <c r="J22" s="16">
        <f t="shared" si="0"/>
        <v>0</v>
      </c>
      <c r="K22" s="16">
        <f t="shared" si="1"/>
        <v>0</v>
      </c>
      <c r="L22" s="17">
        <f t="shared" si="2"/>
        <v>0.7002518891687658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[1]ГП1!$F$10</f>
        <v>2615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76</v>
      </c>
      <c r="D7" s="21">
        <v>45</v>
      </c>
      <c r="E7" s="21">
        <v>31</v>
      </c>
      <c r="F7" s="21"/>
      <c r="G7" s="22">
        <v>21</v>
      </c>
      <c r="H7" s="15">
        <f>C7/J2</f>
        <v>2.9063097514340344E-2</v>
      </c>
      <c r="I7" s="16">
        <f>D7/C7</f>
        <v>0.59210526315789469</v>
      </c>
      <c r="J7" s="16">
        <f t="shared" ref="J7:J22" si="0">E7/C7</f>
        <v>0.40789473684210525</v>
      </c>
      <c r="K7" s="16">
        <f t="shared" ref="K7:K22" si="1">F7/C7</f>
        <v>0</v>
      </c>
      <c r="L7" s="17">
        <f t="shared" ref="L7:L22" si="2">G7/C7</f>
        <v>0.27631578947368424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10</v>
      </c>
      <c r="D9" s="21">
        <v>4</v>
      </c>
      <c r="E9" s="21">
        <v>6</v>
      </c>
      <c r="F9" s="21"/>
      <c r="G9" s="22">
        <v>4</v>
      </c>
      <c r="H9" s="15">
        <f>C9/J2</f>
        <v>3.8240917782026767E-3</v>
      </c>
      <c r="I9" s="16">
        <f t="shared" si="3"/>
        <v>0.4</v>
      </c>
      <c r="J9" s="16">
        <f t="shared" si="0"/>
        <v>0.6</v>
      </c>
      <c r="K9" s="16">
        <f t="shared" si="1"/>
        <v>0</v>
      </c>
      <c r="L9" s="17">
        <f t="shared" si="2"/>
        <v>0.4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72</v>
      </c>
      <c r="D12" s="21">
        <v>34</v>
      </c>
      <c r="E12" s="21">
        <v>38</v>
      </c>
      <c r="F12" s="21"/>
      <c r="G12" s="22">
        <v>12</v>
      </c>
      <c r="H12" s="15">
        <f>C12/J2</f>
        <v>2.7533460803059275E-2</v>
      </c>
      <c r="I12" s="16">
        <f t="shared" si="3"/>
        <v>0.47222222222222221</v>
      </c>
      <c r="J12" s="16">
        <f t="shared" si="0"/>
        <v>0.52777777777777779</v>
      </c>
      <c r="K12" s="16">
        <f t="shared" si="1"/>
        <v>0</v>
      </c>
      <c r="L12" s="17">
        <f t="shared" si="2"/>
        <v>0.16666666666666666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41</v>
      </c>
      <c r="D14" s="21">
        <v>29</v>
      </c>
      <c r="E14" s="21">
        <v>12</v>
      </c>
      <c r="F14" s="21"/>
      <c r="G14" s="22">
        <v>11</v>
      </c>
      <c r="H14" s="15">
        <f>C14/[1]ГП1!$N$10</f>
        <v>2.3190045248868779E-2</v>
      </c>
      <c r="I14" s="16">
        <f t="shared" si="3"/>
        <v>0.70731707317073167</v>
      </c>
      <c r="J14" s="16">
        <f t="shared" si="0"/>
        <v>0.29268292682926828</v>
      </c>
      <c r="K14" s="16">
        <f t="shared" si="1"/>
        <v>0</v>
      </c>
      <c r="L14" s="17">
        <f t="shared" si="2"/>
        <v>0.26829268292682928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19</v>
      </c>
      <c r="D18" s="21">
        <v>11</v>
      </c>
      <c r="E18" s="21">
        <v>7</v>
      </c>
      <c r="F18" s="21"/>
      <c r="G18" s="22">
        <v>4</v>
      </c>
      <c r="H18" s="15">
        <f>C18/J2</f>
        <v>7.265774378585086E-3</v>
      </c>
      <c r="I18" s="16">
        <f t="shared" si="3"/>
        <v>0.57894736842105265</v>
      </c>
      <c r="J18" s="16">
        <f t="shared" si="0"/>
        <v>0.36842105263157893</v>
      </c>
      <c r="K18" s="16">
        <f t="shared" si="1"/>
        <v>0</v>
      </c>
      <c r="L18" s="17">
        <f t="shared" si="2"/>
        <v>0.21052631578947367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2430</v>
      </c>
      <c r="D19" s="21">
        <v>2430</v>
      </c>
      <c r="E19" s="21"/>
      <c r="F19" s="21"/>
      <c r="G19" s="23"/>
      <c r="H19" s="15">
        <f>C19/J2</f>
        <v>0.92925430210325044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2430</v>
      </c>
      <c r="D21" s="27">
        <v>2430</v>
      </c>
      <c r="E21" s="27"/>
      <c r="F21" s="27"/>
      <c r="G21" s="28"/>
      <c r="H21" s="15">
        <f>C21/J2</f>
        <v>0.92925430210325044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5078</v>
      </c>
      <c r="D22" s="32">
        <f>SUM(D6:D21)</f>
        <v>4983</v>
      </c>
      <c r="E22" s="32">
        <f>SUM(E6:E21)</f>
        <v>94</v>
      </c>
      <c r="F22" s="32">
        <f>SUM(F6:F21)</f>
        <v>0</v>
      </c>
      <c r="G22" s="33">
        <f>SUM(G6:G21)</f>
        <v>52</v>
      </c>
      <c r="H22" s="15">
        <f>C22/J2</f>
        <v>1.9418738049713193</v>
      </c>
      <c r="I22" s="16">
        <f t="shared" si="3"/>
        <v>0.9812918471839307</v>
      </c>
      <c r="J22" s="16">
        <f t="shared" si="0"/>
        <v>1.8511224891689642E-2</v>
      </c>
      <c r="K22" s="16">
        <f t="shared" si="1"/>
        <v>0</v>
      </c>
      <c r="L22" s="17">
        <f t="shared" si="2"/>
        <v>1.0240252067743205E-2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[1]ГП2!$F$10</f>
        <v>1592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>
        <v>1</v>
      </c>
      <c r="E8" s="21"/>
      <c r="F8" s="21"/>
      <c r="G8" s="22"/>
      <c r="H8" s="15">
        <f>C8/J2</f>
        <v>6.2814070351758795E-4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1252</v>
      </c>
      <c r="D12" s="21">
        <v>1252</v>
      </c>
      <c r="E12" s="21"/>
      <c r="F12" s="21"/>
      <c r="G12" s="22">
        <v>2</v>
      </c>
      <c r="H12" s="15">
        <f>C12/J2</f>
        <v>0.78643216080402012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1.5974440894568689E-3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24</v>
      </c>
      <c r="D13" s="21">
        <v>24</v>
      </c>
      <c r="E13" s="21"/>
      <c r="F13" s="21"/>
      <c r="G13" s="22"/>
      <c r="H13" s="15">
        <f>C13/J2</f>
        <v>1.507537688442211E-2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C14/[1]ГП2!$N$10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377</v>
      </c>
      <c r="D15" s="21">
        <v>377</v>
      </c>
      <c r="E15" s="21"/>
      <c r="F15" s="21"/>
      <c r="G15" s="22">
        <v>1</v>
      </c>
      <c r="H15" s="15">
        <f>C15/J2</f>
        <v>0.23680904522613067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2.6525198938992041E-3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214</v>
      </c>
      <c r="D19" s="21">
        <v>214</v>
      </c>
      <c r="E19" s="21"/>
      <c r="F19" s="21"/>
      <c r="G19" s="23"/>
      <c r="H19" s="15">
        <f>C19/J2</f>
        <v>0.13442211055276382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364</v>
      </c>
      <c r="D20" s="21">
        <v>364</v>
      </c>
      <c r="E20" s="21"/>
      <c r="F20" s="21"/>
      <c r="G20" s="23"/>
      <c r="H20" s="15">
        <f>C20/J2</f>
        <v>0.228643216080402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1592</v>
      </c>
      <c r="D21" s="27">
        <v>1592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3824</v>
      </c>
      <c r="D22" s="32">
        <f>SUM(D6:D21)</f>
        <v>3824</v>
      </c>
      <c r="E22" s="32">
        <f>SUM(E6:E21)</f>
        <v>0</v>
      </c>
      <c r="F22" s="32">
        <f>SUM(F6:F21)</f>
        <v>0</v>
      </c>
      <c r="G22" s="33">
        <f>SUM(G6:G21)</f>
        <v>3</v>
      </c>
      <c r="H22" s="15">
        <f>C22/J2</f>
        <v>2.4020100502512562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7.8451882845188283E-4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L211"/>
  <sheetViews>
    <sheetView workbookViewId="0">
      <selection activeCell="D16" sqref="D1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[1]ГП3!$F$10</f>
        <v>646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27</v>
      </c>
      <c r="D7" s="21">
        <v>11</v>
      </c>
      <c r="E7" s="21"/>
      <c r="F7" s="21"/>
      <c r="G7" s="22"/>
      <c r="H7" s="15">
        <f>C7/J2</f>
        <v>4.1795665634674919E-2</v>
      </c>
      <c r="I7" s="16">
        <f>D7/C7</f>
        <v>0.40740740740740738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</v>
      </c>
      <c r="D9" s="21"/>
      <c r="E9" s="21"/>
      <c r="F9" s="21"/>
      <c r="G9" s="22"/>
      <c r="H9" s="15">
        <f>C9/J2</f>
        <v>3.0959752321981426E-3</v>
      </c>
      <c r="I9" s="16">
        <f t="shared" si="3"/>
        <v>0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32</v>
      </c>
      <c r="D13" s="21">
        <v>10</v>
      </c>
      <c r="E13" s="21">
        <v>18</v>
      </c>
      <c r="F13" s="21"/>
      <c r="G13" s="22"/>
      <c r="H13" s="15">
        <f>C13/J2</f>
        <v>4.9535603715170282E-2</v>
      </c>
      <c r="I13" s="16">
        <f t="shared" si="3"/>
        <v>0.3125</v>
      </c>
      <c r="J13" s="16">
        <f t="shared" si="0"/>
        <v>0.5625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C14/[1]ГП3!$N$10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7</v>
      </c>
      <c r="D18" s="21"/>
      <c r="E18" s="21"/>
      <c r="F18" s="21"/>
      <c r="G18" s="22"/>
      <c r="H18" s="15">
        <f>C18/J2</f>
        <v>1.0835913312693499E-2</v>
      </c>
      <c r="I18" s="16">
        <f t="shared" si="3"/>
        <v>0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600</v>
      </c>
      <c r="D19" s="21">
        <v>314</v>
      </c>
      <c r="E19" s="21"/>
      <c r="F19" s="21"/>
      <c r="G19" s="23"/>
      <c r="H19" s="15">
        <f>C19/J2</f>
        <v>0.92879256965944268</v>
      </c>
      <c r="I19" s="16">
        <f t="shared" si="3"/>
        <v>0.52333333333333332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646</v>
      </c>
      <c r="D21" s="27">
        <v>646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1314</v>
      </c>
      <c r="D22" s="32">
        <f>SUM(D6:D21)</f>
        <v>981</v>
      </c>
      <c r="E22" s="32">
        <f>SUM(E6:E21)</f>
        <v>18</v>
      </c>
      <c r="F22" s="32">
        <f>SUM(F6:F21)</f>
        <v>0</v>
      </c>
      <c r="G22" s="33">
        <f>SUM(G6:G21)</f>
        <v>0</v>
      </c>
      <c r="H22" s="15">
        <f>C22/J2</f>
        <v>2.0340557275541795</v>
      </c>
      <c r="I22" s="16">
        <f t="shared" si="3"/>
        <v>0.74657534246575341</v>
      </c>
      <c r="J22" s="16">
        <f t="shared" si="0"/>
        <v>1.3698630136986301E-2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L211"/>
  <sheetViews>
    <sheetView topLeftCell="A4" workbookViewId="0">
      <selection activeCell="C32" sqref="C32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[1]ГБ1!$F$10</f>
        <v>72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9</v>
      </c>
      <c r="D6" s="13">
        <v>9</v>
      </c>
      <c r="E6" s="13">
        <v>8</v>
      </c>
      <c r="F6" s="13"/>
      <c r="G6" s="14"/>
      <c r="H6" s="15">
        <f>C6/J2</f>
        <v>0.125</v>
      </c>
      <c r="I6" s="16">
        <f>D6/C6</f>
        <v>1</v>
      </c>
      <c r="J6" s="16">
        <f>E6/C6</f>
        <v>0.88888888888888884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13</v>
      </c>
      <c r="D7" s="21">
        <v>12</v>
      </c>
      <c r="E7" s="21"/>
      <c r="F7" s="21"/>
      <c r="G7" s="22"/>
      <c r="H7" s="15">
        <f>C7/J2</f>
        <v>0.18055555555555555</v>
      </c>
      <c r="I7" s="16">
        <f>D7/C7</f>
        <v>0.92307692307692313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10</v>
      </c>
      <c r="D8" s="21">
        <v>10</v>
      </c>
      <c r="E8" s="21">
        <v>5</v>
      </c>
      <c r="F8" s="21"/>
      <c r="G8" s="22"/>
      <c r="H8" s="15">
        <f>C8/J2</f>
        <v>0.1388888888888889</v>
      </c>
      <c r="I8" s="16">
        <f t="shared" ref="I8:I22" si="3">D8/C8</f>
        <v>1</v>
      </c>
      <c r="J8" s="16">
        <f t="shared" si="0"/>
        <v>0.5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6</v>
      </c>
      <c r="D9" s="21">
        <v>6</v>
      </c>
      <c r="E9" s="21">
        <v>4</v>
      </c>
      <c r="F9" s="21"/>
      <c r="G9" s="22"/>
      <c r="H9" s="15">
        <f>C9/J2</f>
        <v>8.3333333333333329E-2</v>
      </c>
      <c r="I9" s="16">
        <f t="shared" si="3"/>
        <v>1</v>
      </c>
      <c r="J9" s="16">
        <f t="shared" si="0"/>
        <v>0.66666666666666663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2</v>
      </c>
      <c r="D10" s="21">
        <v>2</v>
      </c>
      <c r="E10" s="21">
        <v>1</v>
      </c>
      <c r="F10" s="21"/>
      <c r="G10" s="22"/>
      <c r="H10" s="15">
        <f>C10/J2</f>
        <v>2.7777777777777776E-2</v>
      </c>
      <c r="I10" s="16">
        <f t="shared" si="3"/>
        <v>1</v>
      </c>
      <c r="J10" s="16">
        <f t="shared" si="0"/>
        <v>0.5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51</v>
      </c>
      <c r="D12" s="21">
        <v>50</v>
      </c>
      <c r="E12" s="21">
        <v>14</v>
      </c>
      <c r="F12" s="21"/>
      <c r="G12" s="22">
        <v>13</v>
      </c>
      <c r="H12" s="15">
        <f>C12/J2</f>
        <v>0.70833333333333337</v>
      </c>
      <c r="I12" s="16">
        <f t="shared" si="3"/>
        <v>0.98039215686274506</v>
      </c>
      <c r="J12" s="16">
        <f t="shared" si="0"/>
        <v>0.27450980392156865</v>
      </c>
      <c r="K12" s="16">
        <f t="shared" si="1"/>
        <v>0</v>
      </c>
      <c r="L12" s="17">
        <f t="shared" si="2"/>
        <v>0.25490196078431371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16</v>
      </c>
      <c r="D14" s="21">
        <v>16</v>
      </c>
      <c r="E14" s="21">
        <v>9</v>
      </c>
      <c r="F14" s="21"/>
      <c r="G14" s="22"/>
      <c r="H14" s="15">
        <f>C14/[1]ГБ1!$N$10</f>
        <v>0.30188679245283018</v>
      </c>
      <c r="I14" s="16">
        <f t="shared" si="3"/>
        <v>1</v>
      </c>
      <c r="J14" s="16">
        <f t="shared" si="0"/>
        <v>0.5625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12</v>
      </c>
      <c r="D15" s="21">
        <v>9</v>
      </c>
      <c r="E15" s="21">
        <v>2</v>
      </c>
      <c r="F15" s="21"/>
      <c r="G15" s="22">
        <v>3</v>
      </c>
      <c r="H15" s="15">
        <f>C15/J2</f>
        <v>0.16666666666666666</v>
      </c>
      <c r="I15" s="16">
        <f t="shared" si="3"/>
        <v>0.75</v>
      </c>
      <c r="J15" s="16">
        <f t="shared" si="0"/>
        <v>0.16666666666666666</v>
      </c>
      <c r="K15" s="16">
        <f t="shared" si="1"/>
        <v>0</v>
      </c>
      <c r="L15" s="17">
        <f t="shared" si="2"/>
        <v>0.25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2</v>
      </c>
      <c r="D16" s="21">
        <v>2</v>
      </c>
      <c r="E16" s="21">
        <v>1</v>
      </c>
      <c r="F16" s="21"/>
      <c r="G16" s="22"/>
      <c r="H16" s="15">
        <f>C16/J2</f>
        <v>2.7777777777777776E-2</v>
      </c>
      <c r="I16" s="16">
        <f t="shared" si="3"/>
        <v>1</v>
      </c>
      <c r="J16" s="16">
        <f t="shared" si="0"/>
        <v>0.5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</v>
      </c>
      <c r="D17" s="21">
        <v>2</v>
      </c>
      <c r="E17" s="21">
        <v>1</v>
      </c>
      <c r="F17" s="21"/>
      <c r="G17" s="22"/>
      <c r="H17" s="15">
        <f>C17/J2</f>
        <v>2.7777777777777776E-2</v>
      </c>
      <c r="I17" s="16">
        <f t="shared" si="3"/>
        <v>1</v>
      </c>
      <c r="J17" s="16">
        <f t="shared" si="0"/>
        <v>0.5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5</v>
      </c>
      <c r="D18" s="21">
        <v>5</v>
      </c>
      <c r="E18" s="21">
        <v>3</v>
      </c>
      <c r="F18" s="21"/>
      <c r="G18" s="22"/>
      <c r="H18" s="15">
        <f>C18/J2</f>
        <v>6.9444444444444448E-2</v>
      </c>
      <c r="I18" s="16">
        <f t="shared" si="3"/>
        <v>1</v>
      </c>
      <c r="J18" s="16">
        <f t="shared" si="0"/>
        <v>0.6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37</v>
      </c>
      <c r="D19" s="21">
        <v>33</v>
      </c>
      <c r="E19" s="21"/>
      <c r="F19" s="21"/>
      <c r="G19" s="23"/>
      <c r="H19" s="15">
        <f>C19/J2</f>
        <v>0.51388888888888884</v>
      </c>
      <c r="I19" s="16">
        <f t="shared" si="3"/>
        <v>0.89189189189189189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35</v>
      </c>
      <c r="D20" s="21">
        <v>35</v>
      </c>
      <c r="E20" s="21"/>
      <c r="F20" s="21"/>
      <c r="G20" s="23" t="s">
        <v>27</v>
      </c>
      <c r="H20" s="15">
        <f>C20/J2</f>
        <v>0.4861111111111111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72</v>
      </c>
      <c r="D21" s="27">
        <v>72</v>
      </c>
      <c r="E21" s="27"/>
      <c r="F21" s="27"/>
      <c r="G21" s="28">
        <v>21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0.29166666666666669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272</v>
      </c>
      <c r="D22" s="32">
        <f>SUM(D6:D21)</f>
        <v>263</v>
      </c>
      <c r="E22" s="32">
        <f>SUM(E6:E21)</f>
        <v>48</v>
      </c>
      <c r="F22" s="32">
        <f>SUM(F6:F21)</f>
        <v>0</v>
      </c>
      <c r="G22" s="33">
        <f>SUM(G6:G21)</f>
        <v>37</v>
      </c>
      <c r="H22" s="15">
        <f>C22/J2</f>
        <v>3.7777777777777777</v>
      </c>
      <c r="I22" s="16">
        <f t="shared" si="3"/>
        <v>0.96691176470588236</v>
      </c>
      <c r="J22" s="16">
        <f t="shared" si="0"/>
        <v>0.17647058823529413</v>
      </c>
      <c r="K22" s="16">
        <f t="shared" si="1"/>
        <v>0</v>
      </c>
      <c r="L22" s="17">
        <f t="shared" si="2"/>
        <v>0.13602941176470587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L211"/>
  <sheetViews>
    <sheetView workbookViewId="0">
      <selection activeCell="H26" sqref="H2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[1]ГБ2!$F$10</f>
        <v>161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13</v>
      </c>
      <c r="D6" s="13">
        <v>13</v>
      </c>
      <c r="E6" s="13">
        <v>10</v>
      </c>
      <c r="F6" s="13">
        <v>0</v>
      </c>
      <c r="G6" s="14">
        <v>12</v>
      </c>
      <c r="H6" s="15">
        <f>C6/J2</f>
        <v>8.0745341614906832E-2</v>
      </c>
      <c r="I6" s="16">
        <f>D6/C6</f>
        <v>1</v>
      </c>
      <c r="J6" s="16">
        <f>E6/C6</f>
        <v>0.76923076923076927</v>
      </c>
      <c r="K6" s="16">
        <f>F6/C6</f>
        <v>0</v>
      </c>
      <c r="L6" s="17">
        <f>G6/C6</f>
        <v>0.92307692307692313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39</v>
      </c>
      <c r="D7" s="21">
        <v>39</v>
      </c>
      <c r="E7" s="21">
        <v>28</v>
      </c>
      <c r="F7" s="21">
        <v>0</v>
      </c>
      <c r="G7" s="22">
        <v>23</v>
      </c>
      <c r="H7" s="15">
        <f>C7/J2</f>
        <v>0.24223602484472051</v>
      </c>
      <c r="I7" s="16">
        <f>D7/C7</f>
        <v>1</v>
      </c>
      <c r="J7" s="16">
        <f t="shared" ref="J7:J22" si="0">E7/C7</f>
        <v>0.71794871794871795</v>
      </c>
      <c r="K7" s="16">
        <f t="shared" ref="K7:K22" si="1">F7/C7</f>
        <v>0</v>
      </c>
      <c r="L7" s="17">
        <f t="shared" ref="L7:L22" si="2">G7/C7</f>
        <v>0.58974358974358976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19</v>
      </c>
      <c r="D8" s="21">
        <v>19</v>
      </c>
      <c r="E8" s="21">
        <v>12</v>
      </c>
      <c r="F8" s="21">
        <v>0</v>
      </c>
      <c r="G8" s="22">
        <v>15</v>
      </c>
      <c r="H8" s="15">
        <f>C8/J2</f>
        <v>0.11801242236024845</v>
      </c>
      <c r="I8" s="16">
        <f t="shared" ref="I8:I22" si="3">D8/C8</f>
        <v>1</v>
      </c>
      <c r="J8" s="16">
        <f t="shared" si="0"/>
        <v>0.63157894736842102</v>
      </c>
      <c r="K8" s="16">
        <f t="shared" si="1"/>
        <v>0</v>
      </c>
      <c r="L8" s="17">
        <f t="shared" si="2"/>
        <v>0.78947368421052633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27</v>
      </c>
      <c r="D9" s="21">
        <v>27</v>
      </c>
      <c r="E9" s="21">
        <v>0</v>
      </c>
      <c r="F9" s="21">
        <v>0</v>
      </c>
      <c r="G9" s="22">
        <v>21</v>
      </c>
      <c r="H9" s="15">
        <f>C9/J2</f>
        <v>0.16770186335403728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0.77777777777777779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0</v>
      </c>
      <c r="D10" s="21">
        <v>0</v>
      </c>
      <c r="E10" s="21">
        <v>0</v>
      </c>
      <c r="F10" s="21">
        <v>0</v>
      </c>
      <c r="G10" s="22">
        <v>0</v>
      </c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19</v>
      </c>
      <c r="D11" s="21">
        <v>19</v>
      </c>
      <c r="E11" s="21">
        <v>13</v>
      </c>
      <c r="F11" s="21">
        <v>0</v>
      </c>
      <c r="G11" s="22">
        <v>14</v>
      </c>
      <c r="H11" s="15">
        <f>C11/J2</f>
        <v>0.11801242236024845</v>
      </c>
      <c r="I11" s="16">
        <f t="shared" si="3"/>
        <v>1</v>
      </c>
      <c r="J11" s="16">
        <f t="shared" si="0"/>
        <v>0.68421052631578949</v>
      </c>
      <c r="K11" s="16">
        <f t="shared" si="1"/>
        <v>0</v>
      </c>
      <c r="L11" s="17">
        <f t="shared" si="2"/>
        <v>0.73684210526315785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89</v>
      </c>
      <c r="D12" s="21">
        <v>89</v>
      </c>
      <c r="E12" s="21">
        <v>0</v>
      </c>
      <c r="F12" s="21">
        <v>0</v>
      </c>
      <c r="G12" s="22">
        <v>76</v>
      </c>
      <c r="H12" s="15">
        <f>C12/J2</f>
        <v>0.55279503105590067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0.8539325842696629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10</v>
      </c>
      <c r="D13" s="21">
        <v>10</v>
      </c>
      <c r="E13" s="21">
        <v>0</v>
      </c>
      <c r="F13" s="21">
        <v>0</v>
      </c>
      <c r="G13" s="22">
        <v>0</v>
      </c>
      <c r="H13" s="15">
        <f>C13/J2</f>
        <v>6.2111801242236024E-2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35</v>
      </c>
      <c r="D14" s="21">
        <v>35</v>
      </c>
      <c r="E14" s="21">
        <v>0</v>
      </c>
      <c r="F14" s="21">
        <v>0</v>
      </c>
      <c r="G14" s="22">
        <v>34</v>
      </c>
      <c r="H14" s="15">
        <f>C14/[1]ГБ2!$N$10</f>
        <v>0.61403508771929827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0.97142857142857142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12</v>
      </c>
      <c r="D15" s="21">
        <v>12</v>
      </c>
      <c r="E15" s="21">
        <v>0</v>
      </c>
      <c r="F15" s="21">
        <v>0</v>
      </c>
      <c r="G15" s="22">
        <v>3</v>
      </c>
      <c r="H15" s="15">
        <f>C15/J2</f>
        <v>7.4534161490683232E-2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0.25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10</v>
      </c>
      <c r="D17" s="21">
        <v>10</v>
      </c>
      <c r="E17" s="21">
        <v>0</v>
      </c>
      <c r="F17" s="21">
        <v>0</v>
      </c>
      <c r="G17" s="22">
        <v>0</v>
      </c>
      <c r="H17" s="15">
        <f>C17/J2</f>
        <v>6.2111801242236024E-2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23</v>
      </c>
      <c r="D18" s="21">
        <v>23</v>
      </c>
      <c r="E18" s="21">
        <v>0</v>
      </c>
      <c r="F18" s="21">
        <v>0</v>
      </c>
      <c r="G18" s="22">
        <v>19</v>
      </c>
      <c r="H18" s="15">
        <f>C18/J2</f>
        <v>0.14285714285714285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0.82608695652173914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125</v>
      </c>
      <c r="D19" s="21">
        <v>125</v>
      </c>
      <c r="E19" s="21">
        <v>0</v>
      </c>
      <c r="F19" s="21">
        <v>0</v>
      </c>
      <c r="G19" s="23"/>
      <c r="H19" s="15">
        <f>C19/J2</f>
        <v>0.77639751552795033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127</v>
      </c>
      <c r="D20" s="21">
        <v>127</v>
      </c>
      <c r="E20" s="21">
        <v>0</v>
      </c>
      <c r="F20" s="21">
        <v>0</v>
      </c>
      <c r="G20" s="23" t="s">
        <v>27</v>
      </c>
      <c r="H20" s="15">
        <f>C20/J2</f>
        <v>0.78881987577639756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211</v>
      </c>
      <c r="D21" s="27">
        <v>161</v>
      </c>
      <c r="E21" s="27">
        <v>0</v>
      </c>
      <c r="F21" s="27">
        <v>0</v>
      </c>
      <c r="G21" s="28">
        <v>96</v>
      </c>
      <c r="H21" s="15">
        <f>C21/J2</f>
        <v>1.31055900621118</v>
      </c>
      <c r="I21" s="16">
        <f t="shared" si="3"/>
        <v>0.76303317535545023</v>
      </c>
      <c r="J21" s="16">
        <f t="shared" si="0"/>
        <v>0</v>
      </c>
      <c r="K21" s="16">
        <f t="shared" si="1"/>
        <v>0</v>
      </c>
      <c r="L21" s="17">
        <f t="shared" si="2"/>
        <v>0.45497630331753552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759</v>
      </c>
      <c r="D22" s="32">
        <f>SUM(D6:D21)</f>
        <v>709</v>
      </c>
      <c r="E22" s="32">
        <f>SUM(E6:E21)</f>
        <v>63</v>
      </c>
      <c r="F22" s="32">
        <f>SUM(F6:F21)</f>
        <v>0</v>
      </c>
      <c r="G22" s="33">
        <f>SUM(G6:G21)</f>
        <v>313</v>
      </c>
      <c r="H22" s="15">
        <f>C22/J2</f>
        <v>4.7142857142857144</v>
      </c>
      <c r="I22" s="16">
        <f t="shared" si="3"/>
        <v>0.93412384716732544</v>
      </c>
      <c r="J22" s="16">
        <f t="shared" si="0"/>
        <v>8.3003952569169967E-2</v>
      </c>
      <c r="K22" s="16">
        <f t="shared" si="1"/>
        <v>0</v>
      </c>
      <c r="L22" s="17">
        <f t="shared" si="2"/>
        <v>0.41238471673254284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L211"/>
  <sheetViews>
    <sheetView tabSelected="1" topLeftCell="A4" workbookViewId="0">
      <selection activeCell="D27" sqref="D27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[1]ГБ3!$F$10</f>
        <v>1760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0</v>
      </c>
      <c r="D6" s="13">
        <v>0</v>
      </c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521</v>
      </c>
      <c r="D7" s="21">
        <v>365</v>
      </c>
      <c r="E7" s="21"/>
      <c r="F7" s="21"/>
      <c r="G7" s="22">
        <v>15</v>
      </c>
      <c r="H7" s="15">
        <f>C7/J2</f>
        <v>0.29602272727272727</v>
      </c>
      <c r="I7" s="16">
        <f>D7/C7</f>
        <v>0.70057581573896355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2.8790786948176585E-2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164</v>
      </c>
      <c r="D8" s="21">
        <v>107</v>
      </c>
      <c r="E8" s="21"/>
      <c r="F8" s="21"/>
      <c r="G8" s="22">
        <v>16</v>
      </c>
      <c r="H8" s="15">
        <f>C8/J2</f>
        <v>9.3181818181818185E-2</v>
      </c>
      <c r="I8" s="16">
        <f t="shared" ref="I8:I22" si="3">D8/C8</f>
        <v>0.65243902439024393</v>
      </c>
      <c r="J8" s="16">
        <f t="shared" si="0"/>
        <v>0</v>
      </c>
      <c r="K8" s="16">
        <f t="shared" si="1"/>
        <v>0</v>
      </c>
      <c r="L8" s="17">
        <f t="shared" si="2"/>
        <v>9.7560975609756101E-2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27</v>
      </c>
      <c r="D9" s="21">
        <v>16</v>
      </c>
      <c r="E9" s="21"/>
      <c r="F9" s="21"/>
      <c r="G9" s="22">
        <v>5</v>
      </c>
      <c r="H9" s="15">
        <f>C9/J2</f>
        <v>1.5340909090909091E-2</v>
      </c>
      <c r="I9" s="16">
        <f t="shared" si="3"/>
        <v>0.59259259259259256</v>
      </c>
      <c r="J9" s="16">
        <f t="shared" si="0"/>
        <v>0</v>
      </c>
      <c r="K9" s="16">
        <f t="shared" si="1"/>
        <v>0</v>
      </c>
      <c r="L9" s="17">
        <f t="shared" si="2"/>
        <v>0.18518518518518517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124</v>
      </c>
      <c r="D10" s="21">
        <v>82</v>
      </c>
      <c r="E10" s="21"/>
      <c r="F10" s="21"/>
      <c r="G10" s="22">
        <v>12</v>
      </c>
      <c r="H10" s="15">
        <f>C10/J2</f>
        <v>7.045454545454545E-2</v>
      </c>
      <c r="I10" s="16">
        <f t="shared" si="3"/>
        <v>0.66129032258064513</v>
      </c>
      <c r="J10" s="16">
        <f t="shared" si="0"/>
        <v>0</v>
      </c>
      <c r="K10" s="16">
        <f t="shared" si="1"/>
        <v>0</v>
      </c>
      <c r="L10" s="17">
        <f t="shared" si="2"/>
        <v>9.6774193548387094E-2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2</v>
      </c>
      <c r="D11" s="21">
        <v>2</v>
      </c>
      <c r="E11" s="21"/>
      <c r="F11" s="21"/>
      <c r="G11" s="22">
        <v>0</v>
      </c>
      <c r="H11" s="15">
        <f>C11/J2</f>
        <v>1.1363636363636363E-3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532</v>
      </c>
      <c r="D12" s="21">
        <v>325</v>
      </c>
      <c r="E12" s="21"/>
      <c r="F12" s="21"/>
      <c r="G12" s="22">
        <v>94</v>
      </c>
      <c r="H12" s="15">
        <f>C12/J2</f>
        <v>0.30227272727272725</v>
      </c>
      <c r="I12" s="16">
        <f t="shared" si="3"/>
        <v>0.61090225563909772</v>
      </c>
      <c r="J12" s="16">
        <f t="shared" si="0"/>
        <v>0</v>
      </c>
      <c r="K12" s="16">
        <f t="shared" si="1"/>
        <v>0</v>
      </c>
      <c r="L12" s="17">
        <f t="shared" si="2"/>
        <v>0.17669172932330826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22</v>
      </c>
      <c r="D13" s="21">
        <v>15</v>
      </c>
      <c r="E13" s="21"/>
      <c r="F13" s="21"/>
      <c r="G13" s="22">
        <v>3</v>
      </c>
      <c r="H13" s="15">
        <f>C13/J2</f>
        <v>1.2500000000000001E-2</v>
      </c>
      <c r="I13" s="16">
        <f t="shared" si="3"/>
        <v>0.68181818181818177</v>
      </c>
      <c r="J13" s="16">
        <f t="shared" si="0"/>
        <v>0</v>
      </c>
      <c r="K13" s="16">
        <f t="shared" si="1"/>
        <v>0</v>
      </c>
      <c r="L13" s="17">
        <f t="shared" si="2"/>
        <v>0.13636363636363635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37</v>
      </c>
      <c r="D14" s="21">
        <v>23</v>
      </c>
      <c r="E14" s="21"/>
      <c r="F14" s="21"/>
      <c r="G14" s="22">
        <v>8</v>
      </c>
      <c r="H14" s="15">
        <f>C14/[1]ГБ3!$N$10</f>
        <v>3.2201914708442123E-2</v>
      </c>
      <c r="I14" s="16">
        <f t="shared" si="3"/>
        <v>0.6216216216216216</v>
      </c>
      <c r="J14" s="16">
        <f t="shared" si="0"/>
        <v>0</v>
      </c>
      <c r="K14" s="16">
        <f t="shared" si="1"/>
        <v>0</v>
      </c>
      <c r="L14" s="17">
        <f t="shared" si="2"/>
        <v>0.21621621621621623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67</v>
      </c>
      <c r="D15" s="21">
        <v>31</v>
      </c>
      <c r="E15" s="21"/>
      <c r="F15" s="21"/>
      <c r="G15" s="22">
        <v>2</v>
      </c>
      <c r="H15" s="15">
        <f>C15/J2</f>
        <v>3.806818181818182E-2</v>
      </c>
      <c r="I15" s="16">
        <f t="shared" si="3"/>
        <v>0.46268656716417911</v>
      </c>
      <c r="J15" s="16">
        <f t="shared" si="0"/>
        <v>0</v>
      </c>
      <c r="K15" s="16">
        <f t="shared" si="1"/>
        <v>0</v>
      </c>
      <c r="L15" s="17">
        <f t="shared" si="2"/>
        <v>2.9850746268656716E-2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2</v>
      </c>
      <c r="D16" s="21">
        <v>2</v>
      </c>
      <c r="E16" s="21"/>
      <c r="F16" s="21"/>
      <c r="G16" s="22">
        <v>0</v>
      </c>
      <c r="H16" s="15">
        <f>C16/J2</f>
        <v>1.1363636363636363E-3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12</v>
      </c>
      <c r="D17" s="21">
        <v>7</v>
      </c>
      <c r="E17" s="21"/>
      <c r="F17" s="21"/>
      <c r="G17" s="22">
        <v>5</v>
      </c>
      <c r="H17" s="15">
        <f>C17/J2</f>
        <v>6.8181818181818179E-3</v>
      </c>
      <c r="I17" s="16">
        <f t="shared" si="3"/>
        <v>0.58333333333333337</v>
      </c>
      <c r="J17" s="16">
        <f t="shared" si="0"/>
        <v>0</v>
      </c>
      <c r="K17" s="16">
        <f t="shared" si="1"/>
        <v>0</v>
      </c>
      <c r="L17" s="17">
        <f t="shared" si="2"/>
        <v>0.41666666666666669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86</v>
      </c>
      <c r="D18" s="21">
        <v>56</v>
      </c>
      <c r="E18" s="21"/>
      <c r="F18" s="21"/>
      <c r="G18" s="22">
        <v>8</v>
      </c>
      <c r="H18" s="15">
        <f>C18/J2</f>
        <v>4.8863636363636366E-2</v>
      </c>
      <c r="I18" s="16">
        <f t="shared" si="3"/>
        <v>0.65116279069767447</v>
      </c>
      <c r="J18" s="16">
        <f t="shared" si="0"/>
        <v>0</v>
      </c>
      <c r="K18" s="16">
        <f t="shared" si="1"/>
        <v>0</v>
      </c>
      <c r="L18" s="17">
        <f t="shared" si="2"/>
        <v>9.3023255813953487E-2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634</v>
      </c>
      <c r="D19" s="21">
        <v>404</v>
      </c>
      <c r="E19" s="21"/>
      <c r="F19" s="21"/>
      <c r="G19" s="23"/>
      <c r="H19" s="15">
        <f>C19/J2</f>
        <v>0.36022727272727273</v>
      </c>
      <c r="I19" s="16">
        <f t="shared" si="3"/>
        <v>0.63722397476340698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80</v>
      </c>
      <c r="D20" s="21">
        <v>61</v>
      </c>
      <c r="E20" s="21"/>
      <c r="F20" s="21"/>
      <c r="G20" s="23" t="s">
        <v>27</v>
      </c>
      <c r="H20" s="15">
        <f>C20/J2</f>
        <v>4.5454545454545456E-2</v>
      </c>
      <c r="I20" s="16">
        <f t="shared" si="3"/>
        <v>0.76249999999999996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1760</v>
      </c>
      <c r="D21" s="27">
        <v>1760</v>
      </c>
      <c r="E21" s="27"/>
      <c r="F21" s="27"/>
      <c r="G21" s="28">
        <v>112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6.363636363636363E-2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4070</v>
      </c>
      <c r="D22" s="32">
        <f>SUM(D6:D21)</f>
        <v>3256</v>
      </c>
      <c r="E22" s="32">
        <f>SUM(E6:E21)</f>
        <v>0</v>
      </c>
      <c r="F22" s="32">
        <f>SUM(F6:F21)</f>
        <v>0</v>
      </c>
      <c r="G22" s="33">
        <f>SUM(G6:G21)</f>
        <v>280</v>
      </c>
      <c r="H22" s="15">
        <f>C22/J2</f>
        <v>2.3125</v>
      </c>
      <c r="I22" s="16">
        <f t="shared" si="3"/>
        <v>0.8</v>
      </c>
      <c r="J22" s="16">
        <f t="shared" si="0"/>
        <v>0</v>
      </c>
      <c r="K22" s="16">
        <f t="shared" si="1"/>
        <v>0</v>
      </c>
      <c r="L22" s="17">
        <f t="shared" si="2"/>
        <v>6.8796068796068796E-2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L211"/>
  <sheetViews>
    <sheetView workbookViewId="0">
      <selection activeCell="I26" sqref="I2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[1]Дорожная!$F$10</f>
        <v>14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54</v>
      </c>
      <c r="D6" s="13">
        <v>1</v>
      </c>
      <c r="E6" s="13">
        <v>1</v>
      </c>
      <c r="F6" s="13">
        <v>0</v>
      </c>
      <c r="G6" s="14">
        <v>2</v>
      </c>
      <c r="H6" s="15">
        <f>C6/J2</f>
        <v>3.8571428571428572</v>
      </c>
      <c r="I6" s="16">
        <f>D6/C6</f>
        <v>1.8518518518518517E-2</v>
      </c>
      <c r="J6" s="16">
        <f>E6/C6</f>
        <v>1.8518518518518517E-2</v>
      </c>
      <c r="K6" s="16">
        <f>F6/C6</f>
        <v>0</v>
      </c>
      <c r="L6" s="17">
        <f>G6/C6</f>
        <v>3.7037037037037035E-2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44</v>
      </c>
      <c r="D7" s="21">
        <v>2</v>
      </c>
      <c r="E7" s="21">
        <v>0</v>
      </c>
      <c r="F7" s="21">
        <v>0</v>
      </c>
      <c r="G7" s="22">
        <v>0</v>
      </c>
      <c r="H7" s="15">
        <f>C7/J2</f>
        <v>3.1428571428571428</v>
      </c>
      <c r="I7" s="16">
        <f>D7/C7</f>
        <v>4.5454545454545456E-2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6</v>
      </c>
      <c r="D8" s="21">
        <v>0</v>
      </c>
      <c r="E8" s="21">
        <v>0</v>
      </c>
      <c r="F8" s="21">
        <v>0</v>
      </c>
      <c r="G8" s="22">
        <v>0</v>
      </c>
      <c r="H8" s="15">
        <f>C8/J2</f>
        <v>0.42857142857142855</v>
      </c>
      <c r="I8" s="16">
        <f t="shared" ref="I8:I22" si="3">D8/C8</f>
        <v>0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20</v>
      </c>
      <c r="D9" s="21">
        <v>2</v>
      </c>
      <c r="E9" s="21">
        <v>0</v>
      </c>
      <c r="F9" s="21">
        <v>0</v>
      </c>
      <c r="G9" s="22">
        <v>0</v>
      </c>
      <c r="H9" s="15">
        <f>C9/J2</f>
        <v>1.4285714285714286</v>
      </c>
      <c r="I9" s="16">
        <f t="shared" si="3"/>
        <v>0.1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9</v>
      </c>
      <c r="D10" s="21">
        <v>1</v>
      </c>
      <c r="E10" s="21">
        <v>0</v>
      </c>
      <c r="F10" s="21">
        <v>0</v>
      </c>
      <c r="G10" s="22">
        <v>0</v>
      </c>
      <c r="H10" s="15">
        <f>C10/J2</f>
        <v>0.6428571428571429</v>
      </c>
      <c r="I10" s="16">
        <f t="shared" si="3"/>
        <v>0.1111111111111111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4</v>
      </c>
      <c r="D11" s="21">
        <v>0</v>
      </c>
      <c r="E11" s="21">
        <v>0</v>
      </c>
      <c r="F11" s="21">
        <v>0</v>
      </c>
      <c r="G11" s="22">
        <v>0</v>
      </c>
      <c r="H11" s="15">
        <f>C11/J2</f>
        <v>0.2857142857142857</v>
      </c>
      <c r="I11" s="16">
        <f t="shared" si="3"/>
        <v>0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102</v>
      </c>
      <c r="D12" s="21">
        <v>31</v>
      </c>
      <c r="E12" s="21">
        <v>0</v>
      </c>
      <c r="F12" s="21">
        <v>0</v>
      </c>
      <c r="G12" s="22">
        <v>20</v>
      </c>
      <c r="H12" s="15">
        <f>C12/J2</f>
        <v>7.2857142857142856</v>
      </c>
      <c r="I12" s="16">
        <f t="shared" si="3"/>
        <v>0.30392156862745096</v>
      </c>
      <c r="J12" s="16">
        <f t="shared" si="0"/>
        <v>0</v>
      </c>
      <c r="K12" s="16">
        <f t="shared" si="1"/>
        <v>0</v>
      </c>
      <c r="L12" s="17">
        <f t="shared" si="2"/>
        <v>0.19607843137254902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18</v>
      </c>
      <c r="D13" s="21">
        <v>0</v>
      </c>
      <c r="E13" s="21">
        <v>0</v>
      </c>
      <c r="F13" s="21">
        <v>0</v>
      </c>
      <c r="G13" s="22">
        <v>0</v>
      </c>
      <c r="H13" s="15">
        <f>C13/J2</f>
        <v>1.2857142857142858</v>
      </c>
      <c r="I13" s="16">
        <f t="shared" si="3"/>
        <v>0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10</v>
      </c>
      <c r="D14" s="21">
        <v>0</v>
      </c>
      <c r="E14" s="21">
        <v>0</v>
      </c>
      <c r="F14" s="21">
        <v>0</v>
      </c>
      <c r="G14" s="22">
        <v>0</v>
      </c>
      <c r="H14" s="15">
        <f>C14/[1]Дорожная!$N$10</f>
        <v>0.83333333333333337</v>
      </c>
      <c r="I14" s="16">
        <f t="shared" si="3"/>
        <v>0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63</v>
      </c>
      <c r="D15" s="21">
        <v>18</v>
      </c>
      <c r="E15" s="21">
        <v>0</v>
      </c>
      <c r="F15" s="21">
        <v>0</v>
      </c>
      <c r="G15" s="22">
        <v>2</v>
      </c>
      <c r="H15" s="15">
        <f>C15/J2</f>
        <v>4.5</v>
      </c>
      <c r="I15" s="16">
        <f t="shared" si="3"/>
        <v>0.2857142857142857</v>
      </c>
      <c r="J15" s="16">
        <f t="shared" si="0"/>
        <v>0</v>
      </c>
      <c r="K15" s="16">
        <f t="shared" si="1"/>
        <v>0</v>
      </c>
      <c r="L15" s="17">
        <f t="shared" si="2"/>
        <v>3.1746031746031744E-2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12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0.8571428571428571</v>
      </c>
      <c r="I16" s="16">
        <f t="shared" si="3"/>
        <v>0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0</v>
      </c>
      <c r="D17" s="21">
        <v>0</v>
      </c>
      <c r="E17" s="21">
        <v>0</v>
      </c>
      <c r="F17" s="21">
        <v>0</v>
      </c>
      <c r="G17" s="22">
        <v>0</v>
      </c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19</v>
      </c>
      <c r="D18" s="21">
        <v>2</v>
      </c>
      <c r="E18" s="21">
        <v>0</v>
      </c>
      <c r="F18" s="21">
        <v>0</v>
      </c>
      <c r="G18" s="22">
        <v>1</v>
      </c>
      <c r="H18" s="15">
        <f>C18/J2</f>
        <v>1.3571428571428572</v>
      </c>
      <c r="I18" s="16">
        <f t="shared" si="3"/>
        <v>0.10526315789473684</v>
      </c>
      <c r="J18" s="16">
        <f t="shared" si="0"/>
        <v>0</v>
      </c>
      <c r="K18" s="16">
        <f t="shared" si="1"/>
        <v>0</v>
      </c>
      <c r="L18" s="17">
        <f t="shared" si="2"/>
        <v>5.2631578947368418E-2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0</v>
      </c>
      <c r="D19" s="21">
        <v>0</v>
      </c>
      <c r="E19" s="21">
        <v>0</v>
      </c>
      <c r="F19" s="21">
        <v>0</v>
      </c>
      <c r="G19" s="23"/>
      <c r="H19" s="15">
        <f>C19/J2</f>
        <v>0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0</v>
      </c>
      <c r="D20" s="21">
        <v>0</v>
      </c>
      <c r="E20" s="21">
        <v>0</v>
      </c>
      <c r="F20" s="21">
        <v>0</v>
      </c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14</v>
      </c>
      <c r="D21" s="27">
        <v>14</v>
      </c>
      <c r="E21" s="27">
        <v>0</v>
      </c>
      <c r="F21" s="27">
        <v>0</v>
      </c>
      <c r="G21" s="28">
        <v>0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375</v>
      </c>
      <c r="D22" s="32">
        <f>SUM(D6:D21)</f>
        <v>71</v>
      </c>
      <c r="E22" s="32">
        <f>SUM(E6:E21)</f>
        <v>1</v>
      </c>
      <c r="F22" s="32">
        <f>SUM(F6:F21)</f>
        <v>0</v>
      </c>
      <c r="G22" s="33">
        <f>SUM(G6:G21)</f>
        <v>25</v>
      </c>
      <c r="H22" s="15">
        <f>C22/J2</f>
        <v>26.785714285714285</v>
      </c>
      <c r="I22" s="16">
        <f t="shared" si="3"/>
        <v>0.18933333333333333</v>
      </c>
      <c r="J22" s="16">
        <f t="shared" si="0"/>
        <v>2.6666666666666666E-3</v>
      </c>
      <c r="K22" s="16">
        <f t="shared" si="1"/>
        <v>0</v>
      </c>
      <c r="L22" s="17">
        <f t="shared" si="2"/>
        <v>6.6666666666666666E-2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L211"/>
  <sheetViews>
    <sheetView topLeftCell="A4" workbookViewId="0">
      <selection activeCell="C21" sqref="C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[1]Пирогова!$F$10</f>
        <v>28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10</v>
      </c>
      <c r="D6" s="13">
        <v>10</v>
      </c>
      <c r="E6" s="13"/>
      <c r="F6" s="13"/>
      <c r="G6" s="14"/>
      <c r="H6" s="15">
        <f>C6/J2</f>
        <v>0.35714285714285715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16</v>
      </c>
      <c r="D7" s="21">
        <v>16</v>
      </c>
      <c r="E7" s="21"/>
      <c r="F7" s="21"/>
      <c r="G7" s="22">
        <v>3</v>
      </c>
      <c r="H7" s="15">
        <f>C7/J2</f>
        <v>0.5714285714285714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0.1875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5</v>
      </c>
      <c r="D8" s="21">
        <v>5</v>
      </c>
      <c r="E8" s="21"/>
      <c r="F8" s="21"/>
      <c r="G8" s="22"/>
      <c r="H8" s="15">
        <f>C8/J2</f>
        <v>0.17857142857142858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</v>
      </c>
      <c r="D9" s="21">
        <v>1</v>
      </c>
      <c r="E9" s="21"/>
      <c r="F9" s="21"/>
      <c r="G9" s="22"/>
      <c r="H9" s="15">
        <f>C9/J2</f>
        <v>3.5714285714285712E-2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17</v>
      </c>
      <c r="D12" s="21">
        <v>17</v>
      </c>
      <c r="E12" s="21"/>
      <c r="F12" s="21"/>
      <c r="G12" s="22"/>
      <c r="H12" s="15">
        <f>C12/J2</f>
        <v>0.6071428571428571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</v>
      </c>
      <c r="D13" s="21">
        <v>1</v>
      </c>
      <c r="E13" s="21"/>
      <c r="F13" s="21"/>
      <c r="G13" s="22"/>
      <c r="H13" s="15">
        <f>C13/J2</f>
        <v>3.5714285714285712E-2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2</v>
      </c>
      <c r="D14" s="21">
        <v>2</v>
      </c>
      <c r="E14" s="21"/>
      <c r="F14" s="21"/>
      <c r="G14" s="22"/>
      <c r="H14" s="15">
        <f>C14/[1]Пирогова!$N$10</f>
        <v>0.125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</v>
      </c>
      <c r="D15" s="21">
        <v>3</v>
      </c>
      <c r="E15" s="21"/>
      <c r="F15" s="21"/>
      <c r="G15" s="22"/>
      <c r="H15" s="15">
        <f>C15/J2</f>
        <v>0.10714285714285714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</v>
      </c>
      <c r="D17" s="21">
        <v>1</v>
      </c>
      <c r="E17" s="21"/>
      <c r="F17" s="21"/>
      <c r="G17" s="22"/>
      <c r="H17" s="15">
        <f>C17/J2</f>
        <v>3.5714285714285712E-2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11</v>
      </c>
      <c r="D18" s="21">
        <v>11</v>
      </c>
      <c r="E18" s="21"/>
      <c r="F18" s="21"/>
      <c r="G18" s="22"/>
      <c r="H18" s="15">
        <f>C18/J2</f>
        <v>0.39285714285714285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</v>
      </c>
      <c r="D19" s="21">
        <v>2</v>
      </c>
      <c r="E19" s="21"/>
      <c r="F19" s="21"/>
      <c r="G19" s="23"/>
      <c r="H19" s="15">
        <f>C19/J2</f>
        <v>7.1428571428571425E-2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28</v>
      </c>
      <c r="D21" s="27">
        <v>28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97</v>
      </c>
      <c r="D22" s="32">
        <f>SUM(D6:D21)</f>
        <v>97</v>
      </c>
      <c r="E22" s="32">
        <f>SUM(E6:E21)</f>
        <v>0</v>
      </c>
      <c r="F22" s="32">
        <f>SUM(F6:F21)</f>
        <v>0</v>
      </c>
      <c r="G22" s="33">
        <f>SUM(G6:G21)</f>
        <v>3</v>
      </c>
      <c r="H22" s="15">
        <f>C22/J2</f>
        <v>3.4642857142857144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3.0927835051546393E-2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L211"/>
  <sheetViews>
    <sheetView topLeftCell="A4" workbookViewId="0">
      <selection activeCell="C26" sqref="C2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[1]ВМКГ!$F$10</f>
        <v>188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41">
        <v>31</v>
      </c>
      <c r="D6" s="42">
        <v>31</v>
      </c>
      <c r="E6" s="42">
        <v>11</v>
      </c>
      <c r="F6" s="42"/>
      <c r="G6" s="43">
        <v>19</v>
      </c>
      <c r="H6" s="15">
        <f>C6/J2</f>
        <v>0.16489361702127658</v>
      </c>
      <c r="I6" s="16">
        <f>D6/C6</f>
        <v>1</v>
      </c>
      <c r="J6" s="16">
        <f>E6/C6</f>
        <v>0.35483870967741937</v>
      </c>
      <c r="K6" s="16">
        <f>F6/C6</f>
        <v>0</v>
      </c>
      <c r="L6" s="17">
        <f>G6/C6</f>
        <v>0.61290322580645162</v>
      </c>
    </row>
    <row r="7" spans="1:12" s="4" customFormat="1" ht="22.5" customHeight="1" thickBot="1" x14ac:dyDescent="0.3">
      <c r="A7" s="18" t="s">
        <v>13</v>
      </c>
      <c r="B7" s="19">
        <v>2</v>
      </c>
      <c r="C7" s="44">
        <v>134</v>
      </c>
      <c r="D7" s="45">
        <v>134</v>
      </c>
      <c r="E7" s="45">
        <v>12</v>
      </c>
      <c r="F7" s="45"/>
      <c r="G7" s="46">
        <v>54</v>
      </c>
      <c r="H7" s="15">
        <f>C7/J2</f>
        <v>0.71276595744680848</v>
      </c>
      <c r="I7" s="16">
        <f>D7/C7</f>
        <v>1</v>
      </c>
      <c r="J7" s="16">
        <f t="shared" ref="J7:J22" si="0">E7/C7</f>
        <v>8.9552238805970144E-2</v>
      </c>
      <c r="K7" s="16">
        <f t="shared" ref="K7:K22" si="1">F7/C7</f>
        <v>0</v>
      </c>
      <c r="L7" s="17">
        <f t="shared" ref="L7:L22" si="2">G7/C7</f>
        <v>0.40298507462686567</v>
      </c>
    </row>
    <row r="8" spans="1:12" s="4" customFormat="1" ht="22.5" customHeight="1" thickBot="1" x14ac:dyDescent="0.3">
      <c r="A8" s="18" t="s">
        <v>14</v>
      </c>
      <c r="B8" s="19">
        <v>3</v>
      </c>
      <c r="C8" s="44">
        <v>89</v>
      </c>
      <c r="D8" s="45">
        <v>89</v>
      </c>
      <c r="E8" s="45">
        <v>15</v>
      </c>
      <c r="F8" s="45"/>
      <c r="G8" s="46">
        <v>38</v>
      </c>
      <c r="H8" s="15">
        <f>C8/J2</f>
        <v>0.47340425531914893</v>
      </c>
      <c r="I8" s="16">
        <f t="shared" ref="I8:I22" si="3">D8/C8</f>
        <v>1</v>
      </c>
      <c r="J8" s="16">
        <f t="shared" si="0"/>
        <v>0.16853932584269662</v>
      </c>
      <c r="K8" s="16">
        <f t="shared" si="1"/>
        <v>0</v>
      </c>
      <c r="L8" s="17">
        <f t="shared" si="2"/>
        <v>0.42696629213483145</v>
      </c>
    </row>
    <row r="9" spans="1:12" s="4" customFormat="1" ht="22.5" customHeight="1" thickBot="1" x14ac:dyDescent="0.3">
      <c r="A9" s="18" t="s">
        <v>15</v>
      </c>
      <c r="B9" s="19">
        <v>4</v>
      </c>
      <c r="C9" s="44">
        <v>76</v>
      </c>
      <c r="D9" s="45">
        <v>76</v>
      </c>
      <c r="E9" s="45">
        <v>22</v>
      </c>
      <c r="F9" s="45"/>
      <c r="G9" s="46">
        <v>32</v>
      </c>
      <c r="H9" s="15">
        <f>C9/J2</f>
        <v>0.40425531914893614</v>
      </c>
      <c r="I9" s="16">
        <f t="shared" si="3"/>
        <v>1</v>
      </c>
      <c r="J9" s="16">
        <f t="shared" si="0"/>
        <v>0.28947368421052633</v>
      </c>
      <c r="K9" s="16">
        <f t="shared" si="1"/>
        <v>0</v>
      </c>
      <c r="L9" s="17">
        <f t="shared" si="2"/>
        <v>0.42105263157894735</v>
      </c>
    </row>
    <row r="10" spans="1:12" s="4" customFormat="1" ht="22.5" customHeight="1" thickBot="1" x14ac:dyDescent="0.3">
      <c r="A10" s="18" t="s">
        <v>16</v>
      </c>
      <c r="B10" s="19">
        <v>5</v>
      </c>
      <c r="C10" s="44">
        <v>31</v>
      </c>
      <c r="D10" s="45">
        <v>31</v>
      </c>
      <c r="E10" s="45">
        <v>11</v>
      </c>
      <c r="F10" s="45"/>
      <c r="G10" s="46">
        <v>18</v>
      </c>
      <c r="H10" s="15">
        <f>C10/J2</f>
        <v>0.16489361702127658</v>
      </c>
      <c r="I10" s="16">
        <f t="shared" si="3"/>
        <v>1</v>
      </c>
      <c r="J10" s="16">
        <f t="shared" si="0"/>
        <v>0.35483870967741937</v>
      </c>
      <c r="K10" s="16">
        <f t="shared" si="1"/>
        <v>0</v>
      </c>
      <c r="L10" s="17">
        <f t="shared" si="2"/>
        <v>0.58064516129032262</v>
      </c>
    </row>
    <row r="11" spans="1:12" s="4" customFormat="1" ht="22.5" customHeight="1" thickBot="1" x14ac:dyDescent="0.3">
      <c r="A11" s="18" t="s">
        <v>17</v>
      </c>
      <c r="B11" s="19">
        <v>6</v>
      </c>
      <c r="C11" s="44">
        <v>31</v>
      </c>
      <c r="D11" s="45">
        <v>31</v>
      </c>
      <c r="E11" s="45">
        <v>4</v>
      </c>
      <c r="F11" s="45">
        <v>3</v>
      </c>
      <c r="G11" s="46">
        <v>9</v>
      </c>
      <c r="H11" s="15">
        <f>C11/J2</f>
        <v>0.16489361702127658</v>
      </c>
      <c r="I11" s="16">
        <f t="shared" si="3"/>
        <v>1</v>
      </c>
      <c r="J11" s="16">
        <f t="shared" si="0"/>
        <v>0.12903225806451613</v>
      </c>
      <c r="K11" s="16">
        <f t="shared" si="1"/>
        <v>9.6774193548387094E-2</v>
      </c>
      <c r="L11" s="17">
        <f t="shared" si="2"/>
        <v>0.29032258064516131</v>
      </c>
    </row>
    <row r="12" spans="1:12" s="4" customFormat="1" ht="22.5" customHeight="1" thickBot="1" x14ac:dyDescent="0.3">
      <c r="A12" s="18" t="s">
        <v>18</v>
      </c>
      <c r="B12" s="19">
        <v>7</v>
      </c>
      <c r="C12" s="44">
        <v>45</v>
      </c>
      <c r="D12" s="45">
        <v>45</v>
      </c>
      <c r="E12" s="45">
        <v>11</v>
      </c>
      <c r="F12" s="45"/>
      <c r="G12" s="46">
        <v>17</v>
      </c>
      <c r="H12" s="15">
        <f>C12/J2</f>
        <v>0.23936170212765959</v>
      </c>
      <c r="I12" s="16">
        <f t="shared" si="3"/>
        <v>1</v>
      </c>
      <c r="J12" s="16">
        <f t="shared" si="0"/>
        <v>0.24444444444444444</v>
      </c>
      <c r="K12" s="16">
        <f t="shared" si="1"/>
        <v>0</v>
      </c>
      <c r="L12" s="17">
        <f t="shared" si="2"/>
        <v>0.37777777777777777</v>
      </c>
    </row>
    <row r="13" spans="1:12" s="4" customFormat="1" ht="22.5" customHeight="1" thickBot="1" x14ac:dyDescent="0.3">
      <c r="A13" s="18" t="s">
        <v>19</v>
      </c>
      <c r="B13" s="19">
        <v>8</v>
      </c>
      <c r="C13" s="44">
        <v>624</v>
      </c>
      <c r="D13" s="45">
        <v>624</v>
      </c>
      <c r="E13" s="45">
        <v>1</v>
      </c>
      <c r="F13" s="45"/>
      <c r="G13" s="46">
        <v>11</v>
      </c>
      <c r="H13" s="15">
        <f>C13/J2</f>
        <v>3.3191489361702127</v>
      </c>
      <c r="I13" s="16">
        <f t="shared" si="3"/>
        <v>1</v>
      </c>
      <c r="J13" s="16">
        <f t="shared" si="0"/>
        <v>1.6025641025641025E-3</v>
      </c>
      <c r="K13" s="16">
        <f t="shared" si="1"/>
        <v>0</v>
      </c>
      <c r="L13" s="17">
        <f t="shared" si="2"/>
        <v>1.7628205128205128E-2</v>
      </c>
    </row>
    <row r="14" spans="1:12" s="4" customFormat="1" ht="22.5" customHeight="1" thickBot="1" x14ac:dyDescent="0.3">
      <c r="A14" s="18" t="s">
        <v>20</v>
      </c>
      <c r="B14" s="19">
        <v>9</v>
      </c>
      <c r="C14" s="44">
        <v>236</v>
      </c>
      <c r="D14" s="45">
        <v>236</v>
      </c>
      <c r="E14" s="45">
        <v>9</v>
      </c>
      <c r="F14" s="45"/>
      <c r="G14" s="46">
        <v>8</v>
      </c>
      <c r="H14" s="15">
        <f>C14/[1]ВМКГ!$N$10</f>
        <v>3.323943661971831</v>
      </c>
      <c r="I14" s="16">
        <f t="shared" si="3"/>
        <v>1</v>
      </c>
      <c r="J14" s="16">
        <f t="shared" si="0"/>
        <v>3.8135593220338986E-2</v>
      </c>
      <c r="K14" s="16">
        <f t="shared" si="1"/>
        <v>0</v>
      </c>
      <c r="L14" s="17">
        <f t="shared" si="2"/>
        <v>3.3898305084745763E-2</v>
      </c>
    </row>
    <row r="15" spans="1:12" s="4" customFormat="1" ht="32.25" customHeight="1" thickBot="1" x14ac:dyDescent="0.3">
      <c r="A15" s="18" t="s">
        <v>21</v>
      </c>
      <c r="B15" s="19">
        <v>10</v>
      </c>
      <c r="C15" s="44">
        <v>32</v>
      </c>
      <c r="D15" s="45">
        <v>32</v>
      </c>
      <c r="E15" s="45">
        <v>11</v>
      </c>
      <c r="F15" s="45"/>
      <c r="G15" s="46">
        <v>15</v>
      </c>
      <c r="H15" s="15">
        <f>C15/J2</f>
        <v>0.1702127659574468</v>
      </c>
      <c r="I15" s="16">
        <f t="shared" si="3"/>
        <v>1</v>
      </c>
      <c r="J15" s="16">
        <f t="shared" si="0"/>
        <v>0.34375</v>
      </c>
      <c r="K15" s="16">
        <f t="shared" si="1"/>
        <v>0</v>
      </c>
      <c r="L15" s="17">
        <f t="shared" si="2"/>
        <v>0.46875</v>
      </c>
    </row>
    <row r="16" spans="1:12" s="4" customFormat="1" ht="22.5" customHeight="1" thickBot="1" x14ac:dyDescent="0.3">
      <c r="A16" s="18" t="s">
        <v>22</v>
      </c>
      <c r="B16" s="19">
        <v>11</v>
      </c>
      <c r="C16" s="44">
        <v>43</v>
      </c>
      <c r="D16" s="45">
        <v>43</v>
      </c>
      <c r="E16" s="45">
        <v>11</v>
      </c>
      <c r="F16" s="45"/>
      <c r="G16" s="46">
        <v>16</v>
      </c>
      <c r="H16" s="15">
        <f>C16/J2</f>
        <v>0.22872340425531915</v>
      </c>
      <c r="I16" s="16">
        <f t="shared" si="3"/>
        <v>1</v>
      </c>
      <c r="J16" s="16">
        <f t="shared" si="0"/>
        <v>0.2558139534883721</v>
      </c>
      <c r="K16" s="16">
        <f t="shared" si="1"/>
        <v>0</v>
      </c>
      <c r="L16" s="17">
        <f t="shared" si="2"/>
        <v>0.37209302325581395</v>
      </c>
    </row>
    <row r="17" spans="1:12" s="4" customFormat="1" ht="22.5" customHeight="1" thickBot="1" x14ac:dyDescent="0.3">
      <c r="A17" s="18" t="s">
        <v>23</v>
      </c>
      <c r="B17" s="19">
        <v>12</v>
      </c>
      <c r="C17" s="44">
        <v>34</v>
      </c>
      <c r="D17" s="45">
        <v>34</v>
      </c>
      <c r="E17" s="45">
        <v>11</v>
      </c>
      <c r="F17" s="45"/>
      <c r="G17" s="46">
        <v>13</v>
      </c>
      <c r="H17" s="15">
        <f>C17/J2</f>
        <v>0.18085106382978725</v>
      </c>
      <c r="I17" s="16">
        <f t="shared" si="3"/>
        <v>1</v>
      </c>
      <c r="J17" s="16">
        <f t="shared" si="0"/>
        <v>0.3235294117647059</v>
      </c>
      <c r="K17" s="16">
        <f t="shared" si="1"/>
        <v>0</v>
      </c>
      <c r="L17" s="17">
        <f t="shared" si="2"/>
        <v>0.38235294117647056</v>
      </c>
    </row>
    <row r="18" spans="1:12" s="4" customFormat="1" ht="22.5" customHeight="1" thickBot="1" x14ac:dyDescent="0.3">
      <c r="A18" s="18" t="s">
        <v>24</v>
      </c>
      <c r="B18" s="19">
        <v>13</v>
      </c>
      <c r="C18" s="44">
        <v>87</v>
      </c>
      <c r="D18" s="45">
        <v>87</v>
      </c>
      <c r="E18" s="45">
        <v>15</v>
      </c>
      <c r="F18" s="45"/>
      <c r="G18" s="46">
        <v>22</v>
      </c>
      <c r="H18" s="15">
        <f>C18/J2</f>
        <v>0.46276595744680848</v>
      </c>
      <c r="I18" s="16">
        <f t="shared" si="3"/>
        <v>1</v>
      </c>
      <c r="J18" s="16">
        <f t="shared" si="0"/>
        <v>0.17241379310344829</v>
      </c>
      <c r="K18" s="16">
        <f t="shared" si="1"/>
        <v>0</v>
      </c>
      <c r="L18" s="17">
        <f t="shared" si="2"/>
        <v>0.25287356321839083</v>
      </c>
    </row>
    <row r="19" spans="1:12" s="4" customFormat="1" ht="22.5" customHeight="1" thickBot="1" x14ac:dyDescent="0.3">
      <c r="A19" s="18" t="s">
        <v>25</v>
      </c>
      <c r="B19" s="19">
        <v>14</v>
      </c>
      <c r="C19" s="44">
        <v>93.6</v>
      </c>
      <c r="D19" s="45">
        <v>93.6</v>
      </c>
      <c r="E19" s="45"/>
      <c r="F19" s="45"/>
      <c r="G19" s="47"/>
      <c r="H19" s="15">
        <f>C19/J2</f>
        <v>0.49787234042553191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44">
        <v>124.80000000000001</v>
      </c>
      <c r="D20" s="45">
        <v>124.80000000000001</v>
      </c>
      <c r="E20" s="45"/>
      <c r="F20" s="45"/>
      <c r="G20" s="47"/>
      <c r="H20" s="15">
        <f>C20/J2</f>
        <v>0.66382978723404262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48">
        <v>187</v>
      </c>
      <c r="D21" s="49">
        <v>187</v>
      </c>
      <c r="E21" s="49"/>
      <c r="F21" s="49">
        <v>1</v>
      </c>
      <c r="G21" s="50">
        <v>3</v>
      </c>
      <c r="H21" s="15">
        <f>C21/J2</f>
        <v>0.99468085106382975</v>
      </c>
      <c r="I21" s="16">
        <f t="shared" si="3"/>
        <v>1</v>
      </c>
      <c r="J21" s="16">
        <f t="shared" si="0"/>
        <v>0</v>
      </c>
      <c r="K21" s="16">
        <f t="shared" si="1"/>
        <v>5.3475935828877002E-3</v>
      </c>
      <c r="L21" s="17">
        <f t="shared" si="2"/>
        <v>1.6042780748663103E-2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1898.3999999999999</v>
      </c>
      <c r="D22" s="32">
        <f>SUM(D6:D21)</f>
        <v>1898.3999999999999</v>
      </c>
      <c r="E22" s="32">
        <f>SUM(E6:E21)</f>
        <v>144</v>
      </c>
      <c r="F22" s="32">
        <f>SUM(F6:F21)</f>
        <v>4</v>
      </c>
      <c r="G22" s="33">
        <f>SUM(G6:G21)</f>
        <v>275</v>
      </c>
      <c r="H22" s="15">
        <f>C22/J2</f>
        <v>10.097872340425532</v>
      </c>
      <c r="I22" s="16">
        <f t="shared" si="3"/>
        <v>1</v>
      </c>
      <c r="J22" s="16">
        <f t="shared" si="0"/>
        <v>7.5853350189633378E-2</v>
      </c>
      <c r="K22" s="16">
        <f t="shared" si="1"/>
        <v>2.1070375052675938E-3</v>
      </c>
      <c r="L22" s="17">
        <f t="shared" si="2"/>
        <v>0.1448588284871471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11"/>
  <sheetViews>
    <sheetView workbookViewId="0">
      <selection activeCell="H25" sqref="H2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[1]Гвардейск!$F$10</f>
        <v>631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17</v>
      </c>
      <c r="D6" s="13">
        <v>6</v>
      </c>
      <c r="E6" s="13">
        <v>0</v>
      </c>
      <c r="F6" s="13">
        <v>0</v>
      </c>
      <c r="G6" s="14">
        <v>5</v>
      </c>
      <c r="H6" s="15">
        <f>C6/J2</f>
        <v>2.694136291600634E-2</v>
      </c>
      <c r="I6" s="16">
        <f>D6/C6</f>
        <v>0.35294117647058826</v>
      </c>
      <c r="J6" s="16">
        <f>E6/C6</f>
        <v>0</v>
      </c>
      <c r="K6" s="16">
        <f>F6/C6</f>
        <v>0</v>
      </c>
      <c r="L6" s="17">
        <f>G6/C6</f>
        <v>0.29411764705882354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18</v>
      </c>
      <c r="D7" s="21">
        <v>15</v>
      </c>
      <c r="E7" s="21">
        <v>0</v>
      </c>
      <c r="F7" s="21">
        <v>0</v>
      </c>
      <c r="G7" s="22">
        <v>7</v>
      </c>
      <c r="H7" s="15">
        <f>C7/J2</f>
        <v>2.8526148969889066E-2</v>
      </c>
      <c r="I7" s="16">
        <f>D7/C7</f>
        <v>0.83333333333333337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0.3888888888888889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36</v>
      </c>
      <c r="D8" s="21">
        <v>28</v>
      </c>
      <c r="E8" s="21">
        <v>0</v>
      </c>
      <c r="F8" s="21">
        <v>0</v>
      </c>
      <c r="G8" s="22">
        <v>16</v>
      </c>
      <c r="H8" s="15">
        <f>C8/J2</f>
        <v>5.7052297939778132E-2</v>
      </c>
      <c r="I8" s="16">
        <f t="shared" ref="I8:I22" si="3">D8/C8</f>
        <v>0.77777777777777779</v>
      </c>
      <c r="J8" s="16">
        <f t="shared" si="0"/>
        <v>0</v>
      </c>
      <c r="K8" s="16">
        <f t="shared" si="1"/>
        <v>0</v>
      </c>
      <c r="L8" s="17">
        <f t="shared" si="2"/>
        <v>0.44444444444444442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11</v>
      </c>
      <c r="D9" s="21">
        <v>9</v>
      </c>
      <c r="E9" s="21">
        <v>0</v>
      </c>
      <c r="F9" s="21">
        <v>0</v>
      </c>
      <c r="G9" s="22">
        <v>2</v>
      </c>
      <c r="H9" s="15">
        <f>C9/J2</f>
        <v>1.7432646592709985E-2</v>
      </c>
      <c r="I9" s="16">
        <f t="shared" si="3"/>
        <v>0.81818181818181823</v>
      </c>
      <c r="J9" s="16">
        <f t="shared" si="0"/>
        <v>0</v>
      </c>
      <c r="K9" s="16">
        <f t="shared" si="1"/>
        <v>0</v>
      </c>
      <c r="L9" s="17">
        <f t="shared" si="2"/>
        <v>0.18181818181818182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12</v>
      </c>
      <c r="D10" s="21">
        <v>9</v>
      </c>
      <c r="E10" s="21">
        <v>0</v>
      </c>
      <c r="F10" s="21">
        <v>0</v>
      </c>
      <c r="G10" s="22">
        <v>3</v>
      </c>
      <c r="H10" s="15">
        <f>C10/J2</f>
        <v>1.9017432646592711E-2</v>
      </c>
      <c r="I10" s="16">
        <f t="shared" si="3"/>
        <v>0.75</v>
      </c>
      <c r="J10" s="16">
        <f t="shared" si="0"/>
        <v>0</v>
      </c>
      <c r="K10" s="16">
        <f t="shared" si="1"/>
        <v>0</v>
      </c>
      <c r="L10" s="17">
        <f t="shared" si="2"/>
        <v>0.25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41</v>
      </c>
      <c r="D12" s="21">
        <v>34</v>
      </c>
      <c r="E12" s="21">
        <v>0</v>
      </c>
      <c r="F12" s="21">
        <v>0</v>
      </c>
      <c r="G12" s="22">
        <v>24</v>
      </c>
      <c r="H12" s="15">
        <f>C12/J2</f>
        <v>6.4976228209191758E-2</v>
      </c>
      <c r="I12" s="16">
        <f t="shared" si="3"/>
        <v>0.82926829268292679</v>
      </c>
      <c r="J12" s="16">
        <f t="shared" si="0"/>
        <v>0</v>
      </c>
      <c r="K12" s="16">
        <f t="shared" si="1"/>
        <v>0</v>
      </c>
      <c r="L12" s="17">
        <f t="shared" si="2"/>
        <v>0.58536585365853655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0</v>
      </c>
      <c r="D13" s="21">
        <v>0</v>
      </c>
      <c r="E13" s="21">
        <v>0</v>
      </c>
      <c r="F13" s="21">
        <v>0</v>
      </c>
      <c r="G13" s="22">
        <v>0</v>
      </c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12</v>
      </c>
      <c r="D14" s="21">
        <v>10</v>
      </c>
      <c r="E14" s="21">
        <v>0</v>
      </c>
      <c r="F14" s="21">
        <v>0</v>
      </c>
      <c r="G14" s="22">
        <v>5</v>
      </c>
      <c r="H14" s="15">
        <f>C14/[1]Гвардейск!$N$10</f>
        <v>3.7854889589905363E-2</v>
      </c>
      <c r="I14" s="16">
        <f t="shared" si="3"/>
        <v>0.83333333333333337</v>
      </c>
      <c r="J14" s="16">
        <f t="shared" si="0"/>
        <v>0</v>
      </c>
      <c r="K14" s="16">
        <f t="shared" si="1"/>
        <v>0</v>
      </c>
      <c r="L14" s="17">
        <f t="shared" si="2"/>
        <v>0.41666666666666669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58</v>
      </c>
      <c r="D15" s="21">
        <v>37</v>
      </c>
      <c r="E15" s="21">
        <v>0</v>
      </c>
      <c r="F15" s="21">
        <v>0</v>
      </c>
      <c r="G15" s="22">
        <v>28</v>
      </c>
      <c r="H15" s="15">
        <f>C15/J2</f>
        <v>9.1917591125198095E-2</v>
      </c>
      <c r="I15" s="16">
        <f t="shared" si="3"/>
        <v>0.63793103448275867</v>
      </c>
      <c r="J15" s="16">
        <f t="shared" si="0"/>
        <v>0</v>
      </c>
      <c r="K15" s="16">
        <f t="shared" si="1"/>
        <v>0</v>
      </c>
      <c r="L15" s="17">
        <f t="shared" si="2"/>
        <v>0.48275862068965519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5</v>
      </c>
      <c r="D17" s="21">
        <v>4</v>
      </c>
      <c r="E17" s="21">
        <v>0</v>
      </c>
      <c r="F17" s="21">
        <v>0</v>
      </c>
      <c r="G17" s="22">
        <v>2</v>
      </c>
      <c r="H17" s="15">
        <f>C17/J2</f>
        <v>7.9239302694136295E-3</v>
      </c>
      <c r="I17" s="16">
        <f t="shared" si="3"/>
        <v>0.8</v>
      </c>
      <c r="J17" s="16">
        <f t="shared" si="0"/>
        <v>0</v>
      </c>
      <c r="K17" s="16">
        <f t="shared" si="1"/>
        <v>0</v>
      </c>
      <c r="L17" s="17">
        <f t="shared" si="2"/>
        <v>0.4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12</v>
      </c>
      <c r="D18" s="21">
        <v>10</v>
      </c>
      <c r="E18" s="21">
        <v>0</v>
      </c>
      <c r="F18" s="21">
        <v>0</v>
      </c>
      <c r="G18" s="22">
        <v>6</v>
      </c>
      <c r="H18" s="15">
        <f>C18/J2</f>
        <v>1.9017432646592711E-2</v>
      </c>
      <c r="I18" s="16">
        <f t="shared" si="3"/>
        <v>0.83333333333333337</v>
      </c>
      <c r="J18" s="16">
        <f t="shared" si="0"/>
        <v>0</v>
      </c>
      <c r="K18" s="16">
        <f t="shared" si="1"/>
        <v>0</v>
      </c>
      <c r="L18" s="17">
        <f t="shared" si="2"/>
        <v>0.5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419</v>
      </c>
      <c r="D19" s="21">
        <v>416</v>
      </c>
      <c r="E19" s="21">
        <v>0</v>
      </c>
      <c r="F19" s="21">
        <v>0</v>
      </c>
      <c r="G19" s="23"/>
      <c r="H19" s="15">
        <f>C19/J2</f>
        <v>0.66402535657686212</v>
      </c>
      <c r="I19" s="16">
        <f t="shared" si="3"/>
        <v>0.99284009546539376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0</v>
      </c>
      <c r="D20" s="21">
        <v>0</v>
      </c>
      <c r="E20" s="21">
        <v>0</v>
      </c>
      <c r="F20" s="21">
        <v>0</v>
      </c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631</v>
      </c>
      <c r="D21" s="27">
        <v>631</v>
      </c>
      <c r="E21" s="27">
        <v>0</v>
      </c>
      <c r="F21" s="27">
        <v>0</v>
      </c>
      <c r="G21" s="28">
        <v>24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3.8034865293185421E-2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1272</v>
      </c>
      <c r="D22" s="32">
        <f>SUM(D6:D21)</f>
        <v>1209</v>
      </c>
      <c r="E22" s="32">
        <f>SUM(E6:E21)</f>
        <v>0</v>
      </c>
      <c r="F22" s="32">
        <f>SUM(F6:F21)</f>
        <v>0</v>
      </c>
      <c r="G22" s="33">
        <f>SUM(G6:G21)</f>
        <v>122</v>
      </c>
      <c r="H22" s="15">
        <f>C22/J2</f>
        <v>2.0158478605388273</v>
      </c>
      <c r="I22" s="16">
        <f t="shared" si="3"/>
        <v>0.95047169811320753</v>
      </c>
      <c r="J22" s="16">
        <f t="shared" si="0"/>
        <v>0</v>
      </c>
      <c r="K22" s="16">
        <f t="shared" si="1"/>
        <v>0</v>
      </c>
      <c r="L22" s="17">
        <f t="shared" si="2"/>
        <v>9.5911949685534598E-2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L211"/>
  <sheetViews>
    <sheetView workbookViewId="0">
      <selection activeCell="A24" sqref="A24:G2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'[1]МСЧ МВД'!$F$10</f>
        <v>0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C14/J2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L211"/>
  <sheetViews>
    <sheetView topLeftCell="A4" workbookViewId="0">
      <selection activeCell="H15" sqref="H1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[1]БФУ!$F$10</f>
        <v>0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C14/[1]БФУ!$N$10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topLeftCell="A4" workbookViewId="0">
      <selection activeCell="D30" sqref="D3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[1]БФУ!$F$10</f>
        <v>0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</v>
      </c>
      <c r="D9" s="21"/>
      <c r="E9" s="21"/>
      <c r="F9" s="21"/>
      <c r="G9" s="22"/>
      <c r="H9" s="15" t="e">
        <f>C9/J2</f>
        <v>#DIV/0!</v>
      </c>
      <c r="I9" s="16">
        <f t="shared" si="3"/>
        <v>0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</v>
      </c>
      <c r="D14" s="21">
        <v>1</v>
      </c>
      <c r="E14" s="21">
        <v>2</v>
      </c>
      <c r="F14" s="21"/>
      <c r="G14" s="22"/>
      <c r="H14" s="15" t="e">
        <f>C14/[1]БФУ!$N$10</f>
        <v>#DIV/0!</v>
      </c>
      <c r="I14" s="16">
        <f t="shared" si="3"/>
        <v>1</v>
      </c>
      <c r="J14" s="16">
        <f t="shared" si="0"/>
        <v>2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4</v>
      </c>
      <c r="D15" s="21"/>
      <c r="E15" s="21"/>
      <c r="F15" s="21"/>
      <c r="G15" s="22"/>
      <c r="H15" s="15" t="e">
        <f>C15/J2</f>
        <v>#DIV/0!</v>
      </c>
      <c r="I15" s="16">
        <f t="shared" si="3"/>
        <v>0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</v>
      </c>
      <c r="D19" s="21">
        <v>4</v>
      </c>
      <c r="E19" s="21"/>
      <c r="F19" s="21"/>
      <c r="G19" s="23"/>
      <c r="H19" s="15" t="e">
        <f>C19/J2</f>
        <v>#DIV/0!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</v>
      </c>
      <c r="D21" s="27">
        <v>4</v>
      </c>
      <c r="E21" s="27"/>
      <c r="F21" s="27"/>
      <c r="G21" s="28"/>
      <c r="H21" s="15" t="e">
        <f>C21/J2</f>
        <v>#DIV/0!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14</v>
      </c>
      <c r="D22" s="32">
        <f>SUM(D6:D21)</f>
        <v>9</v>
      </c>
      <c r="E22" s="32">
        <f>SUM(E6:E21)</f>
        <v>2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>
        <f t="shared" si="3"/>
        <v>0.6428571428571429</v>
      </c>
      <c r="J22" s="16">
        <f t="shared" si="0"/>
        <v>0.14285714285714285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40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I3:J3"/>
    <mergeCell ref="K3:K4"/>
    <mergeCell ref="L3:L4"/>
    <mergeCell ref="A25:E25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Должно быть целое число !" sqref="F25">
      <formula1>0</formula1>
    </dataValidation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L211"/>
  <sheetViews>
    <sheetView topLeftCell="A4" workbookViewId="0">
      <selection activeCell="A29" sqref="A2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[1]ЦГКБ!$F$10</f>
        <v>1340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46</v>
      </c>
      <c r="D7" s="21">
        <v>12</v>
      </c>
      <c r="E7" s="21">
        <v>38</v>
      </c>
      <c r="F7" s="21"/>
      <c r="G7" s="22"/>
      <c r="H7" s="15">
        <f>C7/J2</f>
        <v>3.4328358208955224E-2</v>
      </c>
      <c r="I7" s="16">
        <f>D7/C7</f>
        <v>0.2608695652173913</v>
      </c>
      <c r="J7" s="16">
        <f t="shared" ref="J7:J22" si="0">E7/C7</f>
        <v>0.82608695652173914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15</v>
      </c>
      <c r="D8" s="21">
        <v>5</v>
      </c>
      <c r="E8" s="21">
        <v>10</v>
      </c>
      <c r="F8" s="21"/>
      <c r="G8" s="22">
        <v>4</v>
      </c>
      <c r="H8" s="15">
        <f>C8/J2</f>
        <v>1.1194029850746268E-2</v>
      </c>
      <c r="I8" s="16">
        <f t="shared" ref="I8:I22" si="3">D8/C8</f>
        <v>0.33333333333333331</v>
      </c>
      <c r="J8" s="16">
        <f t="shared" si="0"/>
        <v>0.66666666666666663</v>
      </c>
      <c r="K8" s="16">
        <f t="shared" si="1"/>
        <v>0</v>
      </c>
      <c r="L8" s="17">
        <f t="shared" si="2"/>
        <v>0.26666666666666666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2</v>
      </c>
      <c r="D10" s="21">
        <v>2</v>
      </c>
      <c r="E10" s="21"/>
      <c r="F10" s="21"/>
      <c r="G10" s="22"/>
      <c r="H10" s="15">
        <f>C10/J2</f>
        <v>1.4925373134328358E-3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95</v>
      </c>
      <c r="D12" s="21">
        <v>45</v>
      </c>
      <c r="E12" s="21">
        <v>50</v>
      </c>
      <c r="F12" s="21"/>
      <c r="G12" s="22">
        <v>8</v>
      </c>
      <c r="H12" s="15">
        <f>C12/J2</f>
        <v>7.0895522388059698E-2</v>
      </c>
      <c r="I12" s="16">
        <f t="shared" si="3"/>
        <v>0.47368421052631576</v>
      </c>
      <c r="J12" s="16">
        <f t="shared" si="0"/>
        <v>0.52631578947368418</v>
      </c>
      <c r="K12" s="16">
        <f t="shared" si="1"/>
        <v>0</v>
      </c>
      <c r="L12" s="17">
        <f t="shared" si="2"/>
        <v>8.4210526315789472E-2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11</v>
      </c>
      <c r="D14" s="21"/>
      <c r="E14" s="21">
        <v>11</v>
      </c>
      <c r="F14" s="21"/>
      <c r="G14" s="22"/>
      <c r="H14" s="15">
        <f>C14/[1]ЦГКБ!$N$10</f>
        <v>1.5256588072122053E-2</v>
      </c>
      <c r="I14" s="16">
        <f t="shared" si="3"/>
        <v>0</v>
      </c>
      <c r="J14" s="16">
        <f t="shared" si="0"/>
        <v>1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24</v>
      </c>
      <c r="D15" s="21">
        <v>24</v>
      </c>
      <c r="E15" s="21"/>
      <c r="F15" s="21"/>
      <c r="G15" s="22">
        <v>1</v>
      </c>
      <c r="H15" s="15">
        <f>C15/J2</f>
        <v>1.7910447761194031E-2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4.1666666666666664E-2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4</v>
      </c>
      <c r="D16" s="21"/>
      <c r="E16" s="21">
        <v>4</v>
      </c>
      <c r="F16" s="21"/>
      <c r="G16" s="22"/>
      <c r="H16" s="15">
        <f>C16/J2</f>
        <v>2.9850746268656717E-3</v>
      </c>
      <c r="I16" s="16">
        <f t="shared" si="3"/>
        <v>0</v>
      </c>
      <c r="J16" s="16">
        <f t="shared" si="0"/>
        <v>1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8</v>
      </c>
      <c r="D18" s="21"/>
      <c r="E18" s="21">
        <v>8</v>
      </c>
      <c r="F18" s="21"/>
      <c r="G18" s="22"/>
      <c r="H18" s="15">
        <f>C18/J2</f>
        <v>5.9701492537313433E-3</v>
      </c>
      <c r="I18" s="16">
        <f t="shared" si="3"/>
        <v>0</v>
      </c>
      <c r="J18" s="16">
        <f t="shared" si="0"/>
        <v>1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108</v>
      </c>
      <c r="D19" s="21">
        <v>108</v>
      </c>
      <c r="E19" s="21"/>
      <c r="F19" s="21"/>
      <c r="G19" s="23"/>
      <c r="H19" s="15">
        <f>C19/J2</f>
        <v>8.0597014925373134E-2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721</v>
      </c>
      <c r="D20" s="21">
        <v>721</v>
      </c>
      <c r="E20" s="21"/>
      <c r="F20" s="21"/>
      <c r="G20" s="23"/>
      <c r="H20" s="15">
        <f>C20/J2</f>
        <v>0.53805970149253735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1340</v>
      </c>
      <c r="D21" s="27">
        <v>1340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2374</v>
      </c>
      <c r="D22" s="32">
        <f>SUM(D6:D21)</f>
        <v>2257</v>
      </c>
      <c r="E22" s="32">
        <f>SUM(E6:E21)</f>
        <v>121</v>
      </c>
      <c r="F22" s="32">
        <f>SUM(F6:F21)</f>
        <v>0</v>
      </c>
      <c r="G22" s="33">
        <f>SUM(G6:G21)</f>
        <v>13</v>
      </c>
      <c r="H22" s="15">
        <f>C22/J2</f>
        <v>1.7716417910447761</v>
      </c>
      <c r="I22" s="16">
        <f t="shared" si="3"/>
        <v>0.95071609098567822</v>
      </c>
      <c r="J22" s="16">
        <f t="shared" si="0"/>
        <v>5.0968828980623423E-2</v>
      </c>
      <c r="K22" s="16">
        <f t="shared" si="1"/>
        <v>0</v>
      </c>
      <c r="L22" s="17">
        <f t="shared" si="2"/>
        <v>5.4759898904802023E-3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L211"/>
  <sheetViews>
    <sheetView workbookViewId="0">
      <selection activeCell="G6" sqref="G6:G18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[1]СВОД!$F$10</f>
        <v>13508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f>SUM(Багратионовск:ЦГКБ!C6)</f>
        <v>349</v>
      </c>
      <c r="D6" s="12">
        <f>SUM(Багратионовск:ЦГКБ!D6)</f>
        <v>115</v>
      </c>
      <c r="E6" s="12">
        <f>SUM(Багратионовск:ЦГКБ!E6)</f>
        <v>197</v>
      </c>
      <c r="F6" s="12">
        <f>SUM(Багратионовск:ЦГКБ!F6)</f>
        <v>0</v>
      </c>
      <c r="G6" s="12">
        <f>SUM(Багратионовск:ЦГКБ!G6)</f>
        <v>49</v>
      </c>
      <c r="H6" s="15">
        <f>C6/J2</f>
        <v>2.5836541308854013E-2</v>
      </c>
      <c r="I6" s="16">
        <f>D6/C6</f>
        <v>0.32951289398280803</v>
      </c>
      <c r="J6" s="16">
        <f>E6/C6</f>
        <v>0.5644699140401146</v>
      </c>
      <c r="K6" s="16">
        <f>F6/C6</f>
        <v>0</v>
      </c>
      <c r="L6" s="17">
        <f>G6/C6</f>
        <v>0.14040114613180515</v>
      </c>
    </row>
    <row r="7" spans="1:12" s="4" customFormat="1" ht="22.5" customHeight="1" thickBot="1" x14ac:dyDescent="0.3">
      <c r="A7" s="18" t="s">
        <v>13</v>
      </c>
      <c r="B7" s="19">
        <v>2</v>
      </c>
      <c r="C7" s="12">
        <f>SUM(Багратионовск:ЦГКБ!C7)</f>
        <v>1131</v>
      </c>
      <c r="D7" s="12">
        <f>SUM(Багратионовск:ЦГКБ!D7)</f>
        <v>818</v>
      </c>
      <c r="E7" s="12">
        <f>SUM(Багратионовск:ЦГКБ!E7)</f>
        <v>139</v>
      </c>
      <c r="F7" s="12">
        <f>SUM(Багратионовск:ЦГКБ!F7)</f>
        <v>0</v>
      </c>
      <c r="G7" s="12">
        <f>SUM(Багратионовск:ЦГКБ!G7)</f>
        <v>202</v>
      </c>
      <c r="H7" s="15">
        <f>C7/J2</f>
        <v>8.3728161089724612E-2</v>
      </c>
      <c r="I7" s="16">
        <f>D7/C7</f>
        <v>0.72325375773651635</v>
      </c>
      <c r="J7" s="16">
        <f t="shared" ref="J7:J22" si="0">E7/C7</f>
        <v>0.1229000884173298</v>
      </c>
      <c r="K7" s="16">
        <f t="shared" ref="K7:K22" si="1">F7/C7</f>
        <v>0</v>
      </c>
      <c r="L7" s="17">
        <f t="shared" ref="L7:L22" si="2">G7/C7</f>
        <v>0.1786030061892131</v>
      </c>
    </row>
    <row r="8" spans="1:12" s="4" customFormat="1" ht="22.5" customHeight="1" thickBot="1" x14ac:dyDescent="0.3">
      <c r="A8" s="18" t="s">
        <v>14</v>
      </c>
      <c r="B8" s="19">
        <v>3</v>
      </c>
      <c r="C8" s="12">
        <f>SUM(Багратионовск:ЦГКБ!C8)</f>
        <v>440</v>
      </c>
      <c r="D8" s="12">
        <f>SUM(Багратионовск:ЦГКБ!D8)</f>
        <v>332</v>
      </c>
      <c r="E8" s="12">
        <f>SUM(Багратионовск:ЦГКБ!E8)</f>
        <v>69</v>
      </c>
      <c r="F8" s="12">
        <f>SUM(Багратионовск:ЦГКБ!F8)</f>
        <v>0</v>
      </c>
      <c r="G8" s="12">
        <f>SUM(Багратионовск:ЦГКБ!G8)</f>
        <v>158</v>
      </c>
      <c r="H8" s="15">
        <f>C8/J2</f>
        <v>3.2573289902280131E-2</v>
      </c>
      <c r="I8" s="16">
        <f t="shared" ref="I8:I22" si="3">D8/C8</f>
        <v>0.75454545454545452</v>
      </c>
      <c r="J8" s="16">
        <f t="shared" si="0"/>
        <v>0.15681818181818183</v>
      </c>
      <c r="K8" s="16">
        <f t="shared" si="1"/>
        <v>0</v>
      </c>
      <c r="L8" s="17">
        <f t="shared" si="2"/>
        <v>0.35909090909090907</v>
      </c>
    </row>
    <row r="9" spans="1:12" s="4" customFormat="1" ht="22.5" customHeight="1" thickBot="1" x14ac:dyDescent="0.3">
      <c r="A9" s="18" t="s">
        <v>15</v>
      </c>
      <c r="B9" s="19">
        <v>4</v>
      </c>
      <c r="C9" s="12">
        <f>SUM(Багратионовск:ЦГКБ!C9)</f>
        <v>335</v>
      </c>
      <c r="D9" s="12">
        <f>SUM(Багратионовск:ЦГКБ!D9)</f>
        <v>227</v>
      </c>
      <c r="E9" s="12">
        <f>SUM(Багратионовск:ЦГКБ!E9)</f>
        <v>100</v>
      </c>
      <c r="F9" s="12">
        <f>SUM(Багратионовск:ЦГКБ!F9)</f>
        <v>0</v>
      </c>
      <c r="G9" s="12">
        <f>SUM(Багратионовск:ЦГКБ!G9)</f>
        <v>133</v>
      </c>
      <c r="H9" s="15">
        <f>C9/J2</f>
        <v>2.4800118448326917E-2</v>
      </c>
      <c r="I9" s="16">
        <f t="shared" si="3"/>
        <v>0.67761194029850746</v>
      </c>
      <c r="J9" s="16">
        <f t="shared" si="0"/>
        <v>0.29850746268656714</v>
      </c>
      <c r="K9" s="16">
        <f t="shared" si="1"/>
        <v>0</v>
      </c>
      <c r="L9" s="17">
        <f t="shared" si="2"/>
        <v>0.39701492537313432</v>
      </c>
    </row>
    <row r="10" spans="1:12" s="4" customFormat="1" ht="22.5" customHeight="1" thickBot="1" x14ac:dyDescent="0.3">
      <c r="A10" s="18" t="s">
        <v>16</v>
      </c>
      <c r="B10" s="19">
        <v>5</v>
      </c>
      <c r="C10" s="12">
        <f>SUM(Багратионовск:ЦГКБ!C10)</f>
        <v>270</v>
      </c>
      <c r="D10" s="12">
        <f>SUM(Багратионовск:ЦГКБ!D10)</f>
        <v>164</v>
      </c>
      <c r="E10" s="12">
        <f>SUM(Багратионовск:ЦГКБ!E10)</f>
        <v>64</v>
      </c>
      <c r="F10" s="12">
        <f>SUM(Багратионовск:ЦГКБ!F10)</f>
        <v>0</v>
      </c>
      <c r="G10" s="12">
        <f>SUM(Багратионовск:ЦГКБ!G10)</f>
        <v>55</v>
      </c>
      <c r="H10" s="15">
        <f>C10/J2</f>
        <v>1.9988155167308262E-2</v>
      </c>
      <c r="I10" s="16">
        <f t="shared" si="3"/>
        <v>0.6074074074074074</v>
      </c>
      <c r="J10" s="16">
        <f t="shared" si="0"/>
        <v>0.23703703703703705</v>
      </c>
      <c r="K10" s="16">
        <f t="shared" si="1"/>
        <v>0</v>
      </c>
      <c r="L10" s="17">
        <f t="shared" si="2"/>
        <v>0.20370370370370369</v>
      </c>
    </row>
    <row r="11" spans="1:12" s="4" customFormat="1" ht="22.5" customHeight="1" thickBot="1" x14ac:dyDescent="0.3">
      <c r="A11" s="18" t="s">
        <v>17</v>
      </c>
      <c r="B11" s="19">
        <v>6</v>
      </c>
      <c r="C11" s="12">
        <f>SUM(Багратионовск:ЦГКБ!C11)</f>
        <v>74</v>
      </c>
      <c r="D11" s="12">
        <f>SUM(Багратионовск:ЦГКБ!D11)</f>
        <v>56</v>
      </c>
      <c r="E11" s="12">
        <f>SUM(Багратионовск:ЦГКБ!E11)</f>
        <v>31</v>
      </c>
      <c r="F11" s="12">
        <f>SUM(Багратионовск:ЦГКБ!F11)</f>
        <v>3</v>
      </c>
      <c r="G11" s="12">
        <f>SUM(Багратионовск:ЦГКБ!G11)</f>
        <v>25</v>
      </c>
      <c r="H11" s="15">
        <f>C11/J2</f>
        <v>5.4782351199289311E-3</v>
      </c>
      <c r="I11" s="16">
        <f t="shared" si="3"/>
        <v>0.7567567567567568</v>
      </c>
      <c r="J11" s="16">
        <f t="shared" si="0"/>
        <v>0.41891891891891891</v>
      </c>
      <c r="K11" s="16">
        <f t="shared" si="1"/>
        <v>4.0540540540540543E-2</v>
      </c>
      <c r="L11" s="17">
        <f t="shared" si="2"/>
        <v>0.33783783783783783</v>
      </c>
    </row>
    <row r="12" spans="1:12" s="4" customFormat="1" ht="22.5" customHeight="1" thickBot="1" x14ac:dyDescent="0.3">
      <c r="A12" s="18" t="s">
        <v>18</v>
      </c>
      <c r="B12" s="19">
        <v>7</v>
      </c>
      <c r="C12" s="12">
        <f>SUM(Багратионовск:ЦГКБ!C12)</f>
        <v>3930</v>
      </c>
      <c r="D12" s="12">
        <f>SUM(Багратионовск:ЦГКБ!D12)</f>
        <v>3484</v>
      </c>
      <c r="E12" s="12">
        <f>SUM(Багратионовск:ЦГКБ!E12)</f>
        <v>120</v>
      </c>
      <c r="F12" s="12">
        <f>SUM(Багратионовск:ЦГКБ!F12)</f>
        <v>0</v>
      </c>
      <c r="G12" s="12">
        <f>SUM(Багратионовск:ЦГКБ!G12)</f>
        <v>713</v>
      </c>
      <c r="H12" s="15">
        <f>C12/J2</f>
        <v>0.29093870299082025</v>
      </c>
      <c r="I12" s="16">
        <f t="shared" si="3"/>
        <v>0.88651399491094152</v>
      </c>
      <c r="J12" s="16">
        <f t="shared" si="0"/>
        <v>3.0534351145038167E-2</v>
      </c>
      <c r="K12" s="16">
        <f t="shared" si="1"/>
        <v>0</v>
      </c>
      <c r="L12" s="17">
        <f t="shared" si="2"/>
        <v>0.18142493638676846</v>
      </c>
    </row>
    <row r="13" spans="1:12" s="4" customFormat="1" ht="22.5" customHeight="1" thickBot="1" x14ac:dyDescent="0.3">
      <c r="A13" s="18" t="s">
        <v>19</v>
      </c>
      <c r="B13" s="19">
        <v>8</v>
      </c>
      <c r="C13" s="12">
        <f>SUM(Багратионовск:ЦГКБ!C13)</f>
        <v>1291</v>
      </c>
      <c r="D13" s="12">
        <f>SUM(Багратионовск:ЦГКБ!D13)</f>
        <v>1222</v>
      </c>
      <c r="E13" s="12">
        <f>SUM(Багратионовск:ЦГКБ!E13)</f>
        <v>41</v>
      </c>
      <c r="F13" s="12">
        <f>SUM(Багратионовск:ЦГКБ!F13)</f>
        <v>0</v>
      </c>
      <c r="G13" s="12">
        <f>SUM(Багратионовск:ЦГКБ!G13)</f>
        <v>92</v>
      </c>
      <c r="H13" s="15">
        <f>C13/J2</f>
        <v>9.5572993781462834E-2</v>
      </c>
      <c r="I13" s="16">
        <f t="shared" si="3"/>
        <v>0.94655305964368708</v>
      </c>
      <c r="J13" s="16">
        <f t="shared" si="0"/>
        <v>3.1758326878388844E-2</v>
      </c>
      <c r="K13" s="16">
        <f t="shared" si="1"/>
        <v>0</v>
      </c>
      <c r="L13" s="17">
        <f t="shared" si="2"/>
        <v>7.1262587141750586E-2</v>
      </c>
    </row>
    <row r="14" spans="1:12" s="4" customFormat="1" ht="22.5" customHeight="1" thickBot="1" x14ac:dyDescent="0.3">
      <c r="A14" s="18" t="s">
        <v>20</v>
      </c>
      <c r="B14" s="19">
        <v>9</v>
      </c>
      <c r="C14" s="12">
        <f>SUM(Багратионовск:ЦГКБ!C14)</f>
        <v>715</v>
      </c>
      <c r="D14" s="12">
        <f>SUM(Багратионовск:ЦГКБ!D14)</f>
        <v>651</v>
      </c>
      <c r="E14" s="12">
        <f>SUM(Багратионовск:ЦГКБ!E14)</f>
        <v>43</v>
      </c>
      <c r="F14" s="12">
        <f>SUM(Багратионовск:ЦГКБ!F14)</f>
        <v>2</v>
      </c>
      <c r="G14" s="12">
        <f>SUM(Багратионовск:ЦГКБ!G14)</f>
        <v>192</v>
      </c>
      <c r="H14" s="15">
        <f>C14/[1]СВОД!$N$10</f>
        <v>8.5413929040735873E-2</v>
      </c>
      <c r="I14" s="16">
        <f t="shared" si="3"/>
        <v>0.91048951048951043</v>
      </c>
      <c r="J14" s="16">
        <f t="shared" si="0"/>
        <v>6.0139860139860141E-2</v>
      </c>
      <c r="K14" s="16">
        <f t="shared" si="1"/>
        <v>2.7972027972027972E-3</v>
      </c>
      <c r="L14" s="17">
        <f t="shared" si="2"/>
        <v>0.26853146853146853</v>
      </c>
    </row>
    <row r="15" spans="1:12" s="4" customFormat="1" ht="32.25" customHeight="1" thickBot="1" x14ac:dyDescent="0.3">
      <c r="A15" s="18" t="s">
        <v>21</v>
      </c>
      <c r="B15" s="19">
        <v>10</v>
      </c>
      <c r="C15" s="12">
        <f>SUM(Багратионовск:ЦГКБ!C15)</f>
        <v>1149</v>
      </c>
      <c r="D15" s="12">
        <f>SUM(Багратионовск:ЦГКБ!D15)</f>
        <v>1030</v>
      </c>
      <c r="E15" s="12">
        <f>SUM(Багратионовск:ЦГКБ!E15)</f>
        <v>13</v>
      </c>
      <c r="F15" s="12">
        <f>SUM(Багратионовск:ЦГКБ!F15)</f>
        <v>0</v>
      </c>
      <c r="G15" s="12">
        <f>SUM(Багратионовск:ЦГКБ!G15)</f>
        <v>161</v>
      </c>
      <c r="H15" s="15">
        <f>C15/J2</f>
        <v>8.5060704767545153E-2</v>
      </c>
      <c r="I15" s="16">
        <f t="shared" si="3"/>
        <v>0.89643167972149695</v>
      </c>
      <c r="J15" s="16">
        <f t="shared" si="0"/>
        <v>1.1314186248912098E-2</v>
      </c>
      <c r="K15" s="16">
        <f t="shared" si="1"/>
        <v>0</v>
      </c>
      <c r="L15" s="17">
        <f t="shared" si="2"/>
        <v>0.14012184508268058</v>
      </c>
    </row>
    <row r="16" spans="1:12" s="4" customFormat="1" ht="22.5" customHeight="1" thickBot="1" x14ac:dyDescent="0.3">
      <c r="A16" s="18" t="s">
        <v>22</v>
      </c>
      <c r="B16" s="19">
        <v>11</v>
      </c>
      <c r="C16" s="12">
        <f>SUM(Багратионовск:ЦГКБ!C16)</f>
        <v>140</v>
      </c>
      <c r="D16" s="12">
        <f>SUM(Багратионовск:ЦГКБ!D16)</f>
        <v>53</v>
      </c>
      <c r="E16" s="12">
        <f>SUM(Багратионовск:ЦГКБ!E16)</f>
        <v>78</v>
      </c>
      <c r="F16" s="12">
        <f>SUM(Багратионовск:ЦГКБ!F16)</f>
        <v>0</v>
      </c>
      <c r="G16" s="12">
        <f>SUM(Багратионовск:ЦГКБ!G16)</f>
        <v>90</v>
      </c>
      <c r="H16" s="15">
        <f>C16/J2</f>
        <v>1.0364228605270951E-2</v>
      </c>
      <c r="I16" s="16">
        <f t="shared" si="3"/>
        <v>0.37857142857142856</v>
      </c>
      <c r="J16" s="16">
        <f t="shared" si="0"/>
        <v>0.55714285714285716</v>
      </c>
      <c r="K16" s="16">
        <f t="shared" si="1"/>
        <v>0</v>
      </c>
      <c r="L16" s="17">
        <f t="shared" si="2"/>
        <v>0.6428571428571429</v>
      </c>
    </row>
    <row r="17" spans="1:12" s="4" customFormat="1" ht="22.5" customHeight="1" thickBot="1" x14ac:dyDescent="0.3">
      <c r="A17" s="18" t="s">
        <v>23</v>
      </c>
      <c r="B17" s="19">
        <v>12</v>
      </c>
      <c r="C17" s="12">
        <f>SUM(Багратионовск:ЦГКБ!C17)</f>
        <v>135</v>
      </c>
      <c r="D17" s="12">
        <f>SUM(Багратионовск:ЦГКБ!D17)</f>
        <v>129</v>
      </c>
      <c r="E17" s="12">
        <f>SUM(Багратионовск:ЦГКБ!E17)</f>
        <v>12</v>
      </c>
      <c r="F17" s="12">
        <f>SUM(Багратионовск:ЦГКБ!F17)</f>
        <v>0</v>
      </c>
      <c r="G17" s="12">
        <f>SUM(Багратионовск:ЦГКБ!G17)</f>
        <v>82</v>
      </c>
      <c r="H17" s="15">
        <f>C17/J2</f>
        <v>9.9940775836541308E-3</v>
      </c>
      <c r="I17" s="16">
        <f t="shared" si="3"/>
        <v>0.9555555555555556</v>
      </c>
      <c r="J17" s="16">
        <f t="shared" si="0"/>
        <v>8.8888888888888892E-2</v>
      </c>
      <c r="K17" s="16">
        <f t="shared" si="1"/>
        <v>0</v>
      </c>
      <c r="L17" s="17">
        <f t="shared" si="2"/>
        <v>0.6074074074074074</v>
      </c>
    </row>
    <row r="18" spans="1:12" s="4" customFormat="1" ht="22.5" customHeight="1" thickBot="1" x14ac:dyDescent="0.3">
      <c r="A18" s="18" t="s">
        <v>24</v>
      </c>
      <c r="B18" s="19">
        <v>13</v>
      </c>
      <c r="C18" s="12">
        <f>SUM(Багратионовск:ЦГКБ!C18)</f>
        <v>589</v>
      </c>
      <c r="D18" s="12">
        <f>SUM(Багратионовск:ЦГКБ!D18)</f>
        <v>354</v>
      </c>
      <c r="E18" s="12">
        <f>SUM(Багратионовск:ЦГКБ!E18)</f>
        <v>142</v>
      </c>
      <c r="F18" s="12">
        <f>SUM(Багратионовск:ЦГКБ!F18)</f>
        <v>0</v>
      </c>
      <c r="G18" s="12">
        <f>SUM(Багратионовск:ЦГКБ!G18)</f>
        <v>282</v>
      </c>
      <c r="H18" s="15">
        <f>C18/J2</f>
        <v>4.3603790346461356E-2</v>
      </c>
      <c r="I18" s="16">
        <f t="shared" si="3"/>
        <v>0.60101867572156198</v>
      </c>
      <c r="J18" s="16">
        <f t="shared" si="0"/>
        <v>0.24108658743633277</v>
      </c>
      <c r="K18" s="16">
        <f t="shared" si="1"/>
        <v>0</v>
      </c>
      <c r="L18" s="17">
        <f t="shared" si="2"/>
        <v>0.47877758913412566</v>
      </c>
    </row>
    <row r="19" spans="1:12" s="4" customFormat="1" ht="22.5" customHeight="1" thickBot="1" x14ac:dyDescent="0.3">
      <c r="A19" s="18" t="s">
        <v>25</v>
      </c>
      <c r="B19" s="19">
        <v>14</v>
      </c>
      <c r="C19" s="12">
        <f>SUM(Багратионовск:ЦГКБ!C19)</f>
        <v>8409.6</v>
      </c>
      <c r="D19" s="12">
        <f>SUM(Багратионовск:ЦГКБ!D19)</f>
        <v>7804.6</v>
      </c>
      <c r="E19" s="12">
        <f>SUM(Багратионовск:ЦГКБ!E19)</f>
        <v>0</v>
      </c>
      <c r="F19" s="12">
        <f>SUM(Багратионовск:ЦГКБ!F19)</f>
        <v>0</v>
      </c>
      <c r="G19" s="23"/>
      <c r="H19" s="15">
        <f>C19/J2</f>
        <v>0.62256440627776133</v>
      </c>
      <c r="I19" s="16">
        <f t="shared" si="3"/>
        <v>0.92805840943683404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12">
        <f>SUM(Багратионовск:ЦГКБ!C20)</f>
        <v>2291.8000000000002</v>
      </c>
      <c r="D20" s="12">
        <f>SUM(Багратионовск:ЦГКБ!D20)</f>
        <v>2256.8000000000002</v>
      </c>
      <c r="E20" s="12">
        <f>SUM(Багратионовск:ЦГКБ!E20)</f>
        <v>0</v>
      </c>
      <c r="F20" s="12">
        <f>SUM(Багратионовск:ЦГКБ!F20)</f>
        <v>0</v>
      </c>
      <c r="G20" s="23" t="s">
        <v>27</v>
      </c>
      <c r="H20" s="15">
        <f>C20/J2</f>
        <v>0.16966242226828548</v>
      </c>
      <c r="I20" s="16">
        <f t="shared" si="3"/>
        <v>0.98472816127061702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12">
        <f>SUM(Багратионовск:ЦГКБ!C21)</f>
        <v>13382</v>
      </c>
      <c r="D21" s="12">
        <f>SUM(Багратионовск:ЦГКБ!D21)</f>
        <v>13322</v>
      </c>
      <c r="E21" s="12">
        <f>SUM(Багратионовск:ЦГКБ!E21)</f>
        <v>0</v>
      </c>
      <c r="F21" s="12">
        <f>SUM(Багратионовск:ЦГКБ!F21)</f>
        <v>1</v>
      </c>
      <c r="G21" s="12">
        <f>SUM(Багратионовск:ЦГКБ!G21)</f>
        <v>1371</v>
      </c>
      <c r="H21" s="15">
        <f>C21/J2</f>
        <v>0.9906721942552561</v>
      </c>
      <c r="I21" s="16">
        <f t="shared" si="3"/>
        <v>0.99551636526677623</v>
      </c>
      <c r="J21" s="16">
        <f t="shared" si="0"/>
        <v>0</v>
      </c>
      <c r="K21" s="16">
        <f t="shared" si="1"/>
        <v>7.4727245553728885E-5</v>
      </c>
      <c r="L21" s="17">
        <f t="shared" si="2"/>
        <v>0.10245105365416231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34631.399999999994</v>
      </c>
      <c r="D22" s="32">
        <f>SUM(D6:D21)</f>
        <v>32018.399999999998</v>
      </c>
      <c r="E22" s="32">
        <f>SUM(E6:E21)</f>
        <v>1049</v>
      </c>
      <c r="F22" s="32">
        <f>SUM(F6:F21)</f>
        <v>6</v>
      </c>
      <c r="G22" s="33">
        <f>SUM(G6:G21)</f>
        <v>3605</v>
      </c>
      <c r="H22" s="15">
        <f>C22/J2</f>
        <v>2.5637696180041454</v>
      </c>
      <c r="I22" s="16">
        <f t="shared" si="3"/>
        <v>0.92454824234654109</v>
      </c>
      <c r="J22" s="16">
        <f t="shared" si="0"/>
        <v>3.0290430072131076E-2</v>
      </c>
      <c r="K22" s="16">
        <f t="shared" si="1"/>
        <v>1.7325317486442942E-4</v>
      </c>
      <c r="L22" s="17">
        <f t="shared" si="2"/>
        <v>0.10409628256437801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>
        <f>SUM(Багратионовск:ЦГКБ!F25)</f>
        <v>0</v>
      </c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[1]Гурьевск!$F$10</f>
        <v>892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178</v>
      </c>
      <c r="D6" s="13">
        <v>12</v>
      </c>
      <c r="E6" s="13">
        <v>166</v>
      </c>
      <c r="F6" s="13">
        <v>0</v>
      </c>
      <c r="G6" s="14">
        <v>11</v>
      </c>
      <c r="H6" s="15">
        <f>C6/J2</f>
        <v>0.19955156950672645</v>
      </c>
      <c r="I6" s="16">
        <f>D6/C6</f>
        <v>6.741573033707865E-2</v>
      </c>
      <c r="J6" s="16">
        <f>E6/C6</f>
        <v>0.93258426966292129</v>
      </c>
      <c r="K6" s="16">
        <f>F6/C6</f>
        <v>0</v>
      </c>
      <c r="L6" s="17">
        <f>G6/C6</f>
        <v>6.1797752808988762E-2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51</v>
      </c>
      <c r="D7" s="21">
        <v>21</v>
      </c>
      <c r="E7" s="21">
        <v>30</v>
      </c>
      <c r="F7" s="21">
        <v>0</v>
      </c>
      <c r="G7" s="22">
        <v>51</v>
      </c>
      <c r="H7" s="15">
        <f>C7/J2</f>
        <v>5.717488789237668E-2</v>
      </c>
      <c r="I7" s="16">
        <f>D7/C7</f>
        <v>0.41176470588235292</v>
      </c>
      <c r="J7" s="16">
        <f t="shared" ref="J7:J22" si="0">E7/C7</f>
        <v>0.58823529411764708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45</v>
      </c>
      <c r="D8" s="21">
        <v>18</v>
      </c>
      <c r="E8" s="21">
        <v>27</v>
      </c>
      <c r="F8" s="21">
        <v>0</v>
      </c>
      <c r="G8" s="22">
        <v>45</v>
      </c>
      <c r="H8" s="15">
        <f>C8/J2</f>
        <v>5.0448430493273543E-2</v>
      </c>
      <c r="I8" s="16">
        <f t="shared" ref="I8:I22" si="3">D8/C8</f>
        <v>0.4</v>
      </c>
      <c r="J8" s="16">
        <f t="shared" si="0"/>
        <v>0.6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94</v>
      </c>
      <c r="D9" s="21">
        <v>26</v>
      </c>
      <c r="E9" s="21">
        <v>68</v>
      </c>
      <c r="F9" s="21">
        <v>0</v>
      </c>
      <c r="G9" s="22">
        <v>34</v>
      </c>
      <c r="H9" s="15">
        <f>C9/J2</f>
        <v>0.10538116591928251</v>
      </c>
      <c r="I9" s="16">
        <f t="shared" si="3"/>
        <v>0.27659574468085107</v>
      </c>
      <c r="J9" s="16">
        <f t="shared" si="0"/>
        <v>0.72340425531914898</v>
      </c>
      <c r="K9" s="16">
        <f t="shared" si="1"/>
        <v>0</v>
      </c>
      <c r="L9" s="17">
        <f t="shared" si="2"/>
        <v>0.36170212765957449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56</v>
      </c>
      <c r="D10" s="21">
        <v>4</v>
      </c>
      <c r="E10" s="21">
        <v>52</v>
      </c>
      <c r="F10" s="21">
        <v>0</v>
      </c>
      <c r="G10" s="22">
        <v>14</v>
      </c>
      <c r="H10" s="15">
        <f>C10/J2</f>
        <v>6.2780269058295965E-2</v>
      </c>
      <c r="I10" s="16">
        <f t="shared" si="3"/>
        <v>7.1428571428571425E-2</v>
      </c>
      <c r="J10" s="16">
        <f t="shared" si="0"/>
        <v>0.9285714285714286</v>
      </c>
      <c r="K10" s="16">
        <f t="shared" si="1"/>
        <v>0</v>
      </c>
      <c r="L10" s="17">
        <f t="shared" si="2"/>
        <v>0.25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14</v>
      </c>
      <c r="D11" s="21">
        <v>0</v>
      </c>
      <c r="E11" s="21">
        <v>14</v>
      </c>
      <c r="F11" s="21">
        <v>0</v>
      </c>
      <c r="G11" s="22">
        <v>0</v>
      </c>
      <c r="H11" s="15">
        <f>C11/J2</f>
        <v>1.5695067264573991E-2</v>
      </c>
      <c r="I11" s="16">
        <f t="shared" si="3"/>
        <v>0</v>
      </c>
      <c r="J11" s="16">
        <f t="shared" si="0"/>
        <v>1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366</v>
      </c>
      <c r="D12" s="21">
        <v>366</v>
      </c>
      <c r="E12" s="21">
        <v>0</v>
      </c>
      <c r="F12" s="21">
        <v>0</v>
      </c>
      <c r="G12" s="22">
        <v>104</v>
      </c>
      <c r="H12" s="15">
        <f>C12/J2</f>
        <v>0.4103139013452915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0.28415300546448086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303</v>
      </c>
      <c r="D13" s="21">
        <v>303</v>
      </c>
      <c r="E13" s="21">
        <v>0</v>
      </c>
      <c r="F13" s="21">
        <v>0</v>
      </c>
      <c r="G13" s="22">
        <v>22</v>
      </c>
      <c r="H13" s="15">
        <f>C13/J2</f>
        <v>0.3396860986547085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7.2607260726072612E-2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184</v>
      </c>
      <c r="D14" s="21">
        <v>184</v>
      </c>
      <c r="E14" s="21">
        <v>0</v>
      </c>
      <c r="F14" s="21">
        <v>0</v>
      </c>
      <c r="G14" s="22">
        <v>101</v>
      </c>
      <c r="H14" s="15">
        <f>C14/[1]Гурьевск!$N$10</f>
        <v>0.34328358208955223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0.54891304347826086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64</v>
      </c>
      <c r="D15" s="21">
        <v>64</v>
      </c>
      <c r="E15" s="21">
        <v>0</v>
      </c>
      <c r="F15" s="21">
        <v>0</v>
      </c>
      <c r="G15" s="22">
        <v>2</v>
      </c>
      <c r="H15" s="15">
        <f>C15/J2</f>
        <v>7.1748878923766815E-2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3.125E-2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62</v>
      </c>
      <c r="D16" s="21">
        <v>0</v>
      </c>
      <c r="E16" s="21">
        <v>62</v>
      </c>
      <c r="F16" s="21">
        <v>0</v>
      </c>
      <c r="G16" s="22">
        <v>62</v>
      </c>
      <c r="H16" s="15">
        <f>C16/J2</f>
        <v>6.9506726457399109E-2</v>
      </c>
      <c r="I16" s="16">
        <f t="shared" si="3"/>
        <v>0</v>
      </c>
      <c r="J16" s="16">
        <f t="shared" si="0"/>
        <v>1</v>
      </c>
      <c r="K16" s="16">
        <f t="shared" si="1"/>
        <v>0</v>
      </c>
      <c r="L16" s="17">
        <f t="shared" si="2"/>
        <v>1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34</v>
      </c>
      <c r="D17" s="21">
        <v>34</v>
      </c>
      <c r="E17" s="21">
        <v>0</v>
      </c>
      <c r="F17" s="21">
        <v>0</v>
      </c>
      <c r="G17" s="22">
        <v>34</v>
      </c>
      <c r="H17" s="15">
        <f>C17/J2</f>
        <v>3.811659192825112E-2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206</v>
      </c>
      <c r="D18" s="21">
        <v>97</v>
      </c>
      <c r="E18" s="21">
        <v>109</v>
      </c>
      <c r="F18" s="21">
        <v>0</v>
      </c>
      <c r="G18" s="22">
        <v>206</v>
      </c>
      <c r="H18" s="15">
        <f>C18/J2</f>
        <v>0.23094170403587444</v>
      </c>
      <c r="I18" s="16">
        <f t="shared" si="3"/>
        <v>0.470873786407767</v>
      </c>
      <c r="J18" s="16">
        <f t="shared" si="0"/>
        <v>0.529126213592233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892</v>
      </c>
      <c r="D19" s="21">
        <v>892</v>
      </c>
      <c r="E19" s="21">
        <v>0</v>
      </c>
      <c r="F19" s="21">
        <v>0</v>
      </c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268</v>
      </c>
      <c r="D20" s="21">
        <v>268</v>
      </c>
      <c r="E20" s="21">
        <v>0</v>
      </c>
      <c r="F20" s="21">
        <v>0</v>
      </c>
      <c r="G20" s="23" t="s">
        <v>27</v>
      </c>
      <c r="H20" s="15">
        <f>C20/J2</f>
        <v>0.30044843049327352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892</v>
      </c>
      <c r="D21" s="27">
        <v>892</v>
      </c>
      <c r="E21" s="27">
        <v>0</v>
      </c>
      <c r="F21" s="27">
        <v>0</v>
      </c>
      <c r="G21" s="28">
        <v>660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0.73991031390134532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3709</v>
      </c>
      <c r="D22" s="32">
        <f>SUM(D6:D21)</f>
        <v>3181</v>
      </c>
      <c r="E22" s="32">
        <f>SUM(E6:E21)</f>
        <v>528</v>
      </c>
      <c r="F22" s="32">
        <f>SUM(F6:F21)</f>
        <v>0</v>
      </c>
      <c r="G22" s="33">
        <f>SUM(G6:G21)</f>
        <v>1346</v>
      </c>
      <c r="H22" s="15">
        <f>C22/J2</f>
        <v>4.1580717488789238</v>
      </c>
      <c r="I22" s="16">
        <f t="shared" si="3"/>
        <v>0.85764356969533562</v>
      </c>
      <c r="J22" s="16">
        <f t="shared" si="0"/>
        <v>0.14235643030466433</v>
      </c>
      <c r="K22" s="16">
        <f t="shared" si="1"/>
        <v>0</v>
      </c>
      <c r="L22" s="17">
        <f t="shared" si="2"/>
        <v>0.36290105149636021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L211"/>
  <sheetViews>
    <sheetView workbookViewId="0">
      <selection activeCell="E18" sqref="E18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[1]Гусев!$F$10</f>
        <v>264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</v>
      </c>
      <c r="D7" s="21">
        <v>1</v>
      </c>
      <c r="E7" s="21"/>
      <c r="F7" s="21"/>
      <c r="G7" s="22">
        <v>1</v>
      </c>
      <c r="H7" s="15">
        <f>C7/J2</f>
        <v>3.787878787878788E-3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8</v>
      </c>
      <c r="D12" s="21">
        <v>8</v>
      </c>
      <c r="E12" s="21"/>
      <c r="F12" s="21"/>
      <c r="G12" s="22">
        <v>8</v>
      </c>
      <c r="H12" s="15">
        <f>C12/J2</f>
        <v>3.0303030303030304E-2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</v>
      </c>
      <c r="D14" s="21">
        <v>1</v>
      </c>
      <c r="E14" s="21"/>
      <c r="F14" s="21"/>
      <c r="G14" s="22">
        <v>1</v>
      </c>
      <c r="H14" s="15">
        <f>C14/[1]Гусев!$N$10</f>
        <v>5.7142857142857143E-3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1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33</v>
      </c>
      <c r="D15" s="21">
        <v>33</v>
      </c>
      <c r="E15" s="21"/>
      <c r="F15" s="21"/>
      <c r="G15" s="22">
        <v>22</v>
      </c>
      <c r="H15" s="15">
        <f>C15/J2</f>
        <v>0.125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0.66666666666666663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</v>
      </c>
      <c r="D18" s="21">
        <v>2</v>
      </c>
      <c r="E18" s="21"/>
      <c r="F18" s="21"/>
      <c r="G18" s="22">
        <v>1</v>
      </c>
      <c r="H18" s="15">
        <f>C18/J2</f>
        <v>7.575757575757576E-3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0.5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264</v>
      </c>
      <c r="D19" s="21">
        <v>264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264</v>
      </c>
      <c r="D20" s="21">
        <v>264</v>
      </c>
      <c r="E20" s="21"/>
      <c r="F20" s="21"/>
      <c r="G20" s="23" t="s">
        <v>27</v>
      </c>
      <c r="H20" s="15">
        <f>C20/J2</f>
        <v>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264</v>
      </c>
      <c r="D21" s="27">
        <v>264</v>
      </c>
      <c r="E21" s="27"/>
      <c r="F21" s="27"/>
      <c r="G21" s="28">
        <v>147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0.55681818181818177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837</v>
      </c>
      <c r="D22" s="32">
        <f>SUM(D6:D21)</f>
        <v>837</v>
      </c>
      <c r="E22" s="32">
        <f>SUM(E6:E21)</f>
        <v>0</v>
      </c>
      <c r="F22" s="32">
        <f>SUM(F6:F21)</f>
        <v>0</v>
      </c>
      <c r="G22" s="33">
        <f>SUM(G6:G21)</f>
        <v>180</v>
      </c>
      <c r="H22" s="15">
        <f>C22/J2</f>
        <v>3.1704545454545454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0.21505376344086022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[1]Зеленоградск!$F$10</f>
        <v>899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</v>
      </c>
      <c r="D7" s="21">
        <v>2</v>
      </c>
      <c r="E7" s="21"/>
      <c r="F7" s="21"/>
      <c r="G7" s="22">
        <v>2</v>
      </c>
      <c r="H7" s="15">
        <f>C7/J2</f>
        <v>2.2246941045606229E-3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</v>
      </c>
      <c r="D8" s="21">
        <v>2</v>
      </c>
      <c r="E8" s="21"/>
      <c r="F8" s="21"/>
      <c r="G8" s="22">
        <v>2</v>
      </c>
      <c r="H8" s="15">
        <f>C8/J2</f>
        <v>2.2246941045606229E-3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16</v>
      </c>
      <c r="D9" s="21">
        <v>16</v>
      </c>
      <c r="E9" s="21"/>
      <c r="F9" s="21"/>
      <c r="G9" s="22">
        <v>7</v>
      </c>
      <c r="H9" s="15">
        <f>C9/J2</f>
        <v>1.7797552836484983E-2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0.4375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8</v>
      </c>
      <c r="D10" s="21">
        <v>8</v>
      </c>
      <c r="E10" s="21"/>
      <c r="F10" s="21"/>
      <c r="G10" s="22">
        <v>3</v>
      </c>
      <c r="H10" s="15">
        <f>C10/J2</f>
        <v>8.8987764182424916E-3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0.375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459</v>
      </c>
      <c r="D12" s="21">
        <v>459</v>
      </c>
      <c r="E12" s="21"/>
      <c r="F12" s="21"/>
      <c r="G12" s="22">
        <v>55</v>
      </c>
      <c r="H12" s="15">
        <f>C12/J2</f>
        <v>0.51056729699666292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0.11982570806100218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12</v>
      </c>
      <c r="D14" s="21">
        <v>12</v>
      </c>
      <c r="E14" s="21"/>
      <c r="F14" s="21"/>
      <c r="G14" s="22">
        <v>5</v>
      </c>
      <c r="H14" s="15">
        <f>C14/[1]Зеленоградск!$N$10</f>
        <v>2.0833333333333332E-2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0.41666666666666669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234</v>
      </c>
      <c r="D15" s="21">
        <v>234</v>
      </c>
      <c r="E15" s="21"/>
      <c r="F15" s="21"/>
      <c r="G15" s="22">
        <v>34</v>
      </c>
      <c r="H15" s="15">
        <f>C15/J2</f>
        <v>0.26028921023359286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0.14529914529914531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2</v>
      </c>
      <c r="D16" s="21">
        <v>2</v>
      </c>
      <c r="E16" s="21"/>
      <c r="F16" s="21"/>
      <c r="G16" s="22">
        <v>2</v>
      </c>
      <c r="H16" s="15">
        <f>C16/J2</f>
        <v>2.2246941045606229E-3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1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615</v>
      </c>
      <c r="D19" s="21">
        <v>615</v>
      </c>
      <c r="E19" s="21"/>
      <c r="F19" s="21"/>
      <c r="G19" s="23"/>
      <c r="H19" s="15">
        <f>C19/J2</f>
        <v>0.68409343715239157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6</v>
      </c>
      <c r="D20" s="21">
        <v>6</v>
      </c>
      <c r="E20" s="21"/>
      <c r="F20" s="21"/>
      <c r="G20" s="23"/>
      <c r="H20" s="15">
        <f>C20/J2</f>
        <v>6.6740823136818691E-3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899</v>
      </c>
      <c r="D21" s="27">
        <v>899</v>
      </c>
      <c r="E21" s="27"/>
      <c r="F21" s="27"/>
      <c r="G21" s="28">
        <v>71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7.8976640711902107E-2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2255</v>
      </c>
      <c r="D22" s="32">
        <f>SUM(D6:D21)</f>
        <v>2255</v>
      </c>
      <c r="E22" s="32">
        <f>SUM(E6:E21)</f>
        <v>0</v>
      </c>
      <c r="F22" s="32">
        <f>SUM(F6:F21)</f>
        <v>0</v>
      </c>
      <c r="G22" s="33">
        <f>SUM(G6:G21)</f>
        <v>181</v>
      </c>
      <c r="H22" s="15">
        <f>C22/J2</f>
        <v>2.5083426028921023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8.0266075388026603E-2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L211"/>
  <sheetViews>
    <sheetView workbookViewId="0">
      <selection activeCell="C20" sqref="C2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[1]Краснознаменск!$F$10</f>
        <v>186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58</v>
      </c>
      <c r="D12" s="21">
        <v>58</v>
      </c>
      <c r="E12" s="21"/>
      <c r="F12" s="21"/>
      <c r="G12" s="22">
        <v>58</v>
      </c>
      <c r="H12" s="15">
        <f>C12/J2</f>
        <v>0.31182795698924731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C14/[1]Краснознаменск!$N$10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178</v>
      </c>
      <c r="D19" s="21">
        <v>178</v>
      </c>
      <c r="E19" s="21"/>
      <c r="F19" s="21"/>
      <c r="G19" s="39"/>
      <c r="H19" s="15">
        <f>C19/J2</f>
        <v>0.956989247311828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8</v>
      </c>
      <c r="D20" s="21">
        <v>8</v>
      </c>
      <c r="E20" s="21"/>
      <c r="F20" s="21"/>
      <c r="G20" s="39" t="s">
        <v>27</v>
      </c>
      <c r="H20" s="15">
        <f>C20/J2</f>
        <v>4.3010752688172046E-2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186</v>
      </c>
      <c r="D21" s="27">
        <v>186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430</v>
      </c>
      <c r="D22" s="32">
        <f>SUM(D6:D21)</f>
        <v>430</v>
      </c>
      <c r="E22" s="32">
        <f>SUM(E6:E21)</f>
        <v>0</v>
      </c>
      <c r="F22" s="32">
        <f>SUM(F6:F21)</f>
        <v>0</v>
      </c>
      <c r="G22" s="33">
        <f>SUM(G6:G21)</f>
        <v>58</v>
      </c>
      <c r="H22" s="15">
        <f>C22/J2</f>
        <v>2.3118279569892475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0.13488372093023257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L211"/>
  <sheetViews>
    <sheetView topLeftCell="A4" workbookViewId="0">
      <selection activeCell="C33" sqref="C33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[1]Ладушкин!$F$10</f>
        <v>173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15</v>
      </c>
      <c r="D12" s="21">
        <v>13</v>
      </c>
      <c r="E12" s="21"/>
      <c r="F12" s="21"/>
      <c r="G12" s="22"/>
      <c r="H12" s="15">
        <f>C12/J2</f>
        <v>8.6705202312138727E-2</v>
      </c>
      <c r="I12" s="16">
        <f t="shared" si="3"/>
        <v>0.8666666666666667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C14/[1]Ладушкин!$N$10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</v>
      </c>
      <c r="D15" s="21">
        <v>1</v>
      </c>
      <c r="E15" s="21"/>
      <c r="F15" s="21"/>
      <c r="G15" s="22"/>
      <c r="H15" s="15">
        <f>C15/J2</f>
        <v>5.7803468208092483E-3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</v>
      </c>
      <c r="D17" s="21">
        <v>2</v>
      </c>
      <c r="E17" s="21"/>
      <c r="F17" s="21"/>
      <c r="G17" s="22"/>
      <c r="H17" s="15">
        <f>C17/J2</f>
        <v>1.1560693641618497E-2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3</v>
      </c>
      <c r="D18" s="21">
        <v>3</v>
      </c>
      <c r="E18" s="21"/>
      <c r="F18" s="21"/>
      <c r="G18" s="22"/>
      <c r="H18" s="15">
        <f>C18/J2</f>
        <v>1.7341040462427744E-2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89</v>
      </c>
      <c r="D19" s="21">
        <v>89</v>
      </c>
      <c r="E19" s="21"/>
      <c r="F19" s="21"/>
      <c r="G19" s="23"/>
      <c r="H19" s="15">
        <f>C19/J2</f>
        <v>0.51445086705202314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173</v>
      </c>
      <c r="D21" s="27">
        <v>173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283</v>
      </c>
      <c r="D22" s="32">
        <f>SUM(D6:D21)</f>
        <v>281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1.6358381502890174</v>
      </c>
      <c r="I22" s="16">
        <f t="shared" si="3"/>
        <v>0.99293286219081267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[1]Мамоново!$F$10</f>
        <v>49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</v>
      </c>
      <c r="D9" s="21">
        <v>1</v>
      </c>
      <c r="E9" s="21"/>
      <c r="F9" s="21"/>
      <c r="G9" s="22">
        <v>1</v>
      </c>
      <c r="H9" s="15">
        <f>C9/J2</f>
        <v>2.0408163265306121E-2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2</v>
      </c>
      <c r="D10" s="21">
        <v>2</v>
      </c>
      <c r="E10" s="21"/>
      <c r="F10" s="21"/>
      <c r="G10" s="22">
        <v>2</v>
      </c>
      <c r="H10" s="15">
        <f>C10/J2</f>
        <v>4.0816326530612242E-2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1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</v>
      </c>
      <c r="D12" s="21">
        <v>5</v>
      </c>
      <c r="E12" s="21"/>
      <c r="F12" s="21"/>
      <c r="G12" s="22">
        <v>5</v>
      </c>
      <c r="H12" s="15">
        <f>C12/J2</f>
        <v>0.10204081632653061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C14/[1]Мамоново!$N$10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</v>
      </c>
      <c r="D15" s="21">
        <v>1</v>
      </c>
      <c r="E15" s="21"/>
      <c r="F15" s="21"/>
      <c r="G15" s="22">
        <v>1</v>
      </c>
      <c r="H15" s="15">
        <f>C15/J2</f>
        <v>2.0408163265306121E-2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</v>
      </c>
      <c r="D17" s="21">
        <v>1</v>
      </c>
      <c r="E17" s="21"/>
      <c r="F17" s="21"/>
      <c r="G17" s="22">
        <v>1</v>
      </c>
      <c r="H17" s="15">
        <f>C17/J2</f>
        <v>2.0408163265306121E-2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29</v>
      </c>
      <c r="D19" s="21">
        <v>29</v>
      </c>
      <c r="E19" s="21"/>
      <c r="F19" s="21"/>
      <c r="G19" s="23"/>
      <c r="H19" s="15">
        <f>C19/J2</f>
        <v>0.59183673469387754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20</v>
      </c>
      <c r="D20" s="21">
        <v>20</v>
      </c>
      <c r="E20" s="21"/>
      <c r="F20" s="21"/>
      <c r="G20" s="23" t="s">
        <v>27</v>
      </c>
      <c r="H20" s="15">
        <f>C20/J2</f>
        <v>0.40816326530612246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49</v>
      </c>
      <c r="D21" s="27">
        <v>49</v>
      </c>
      <c r="E21" s="27"/>
      <c r="F21" s="27"/>
      <c r="G21" s="28">
        <v>9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0.18367346938775511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108</v>
      </c>
      <c r="D22" s="32">
        <f>SUM(D6:D21)</f>
        <v>108</v>
      </c>
      <c r="E22" s="32">
        <f>SUM(E6:E21)</f>
        <v>0</v>
      </c>
      <c r="F22" s="32">
        <f>SUM(F6:F21)</f>
        <v>0</v>
      </c>
      <c r="G22" s="33">
        <f>SUM(G6:G21)</f>
        <v>19</v>
      </c>
      <c r="H22" s="15">
        <f>C22/J2</f>
        <v>2.204081632653061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0.17592592592592593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2015-04-24T06:51:04Z</dcterms:created>
  <dcterms:modified xsi:type="dcterms:W3CDTF">2017-06-08T12:57:37Z</dcterms:modified>
</cp:coreProperties>
</file>